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ownloads\"/>
    </mc:Choice>
  </mc:AlternateContent>
  <bookViews>
    <workbookView xWindow="0" yWindow="0" windowWidth="19200" windowHeight="6900"/>
  </bookViews>
  <sheets>
    <sheet name="CALENDARIO" sheetId="3" r:id="rId1"/>
    <sheet name="Hoja1" sheetId="4" state="hidden" r:id="rId2"/>
  </sheets>
  <calcPr calcId="162913"/>
</workbook>
</file>

<file path=xl/calcChain.xml><?xml version="1.0" encoding="utf-8"?>
<calcChain xmlns="http://schemas.openxmlformats.org/spreadsheetml/2006/main">
  <c r="D43" i="3" l="1"/>
  <c r="D42" i="3"/>
  <c r="D37" i="3" l="1"/>
  <c r="D16" i="3" l="1"/>
  <c r="D17" i="3"/>
  <c r="D18" i="3"/>
  <c r="D19" i="3"/>
  <c r="D20" i="3"/>
  <c r="D21" i="3"/>
  <c r="D22" i="3"/>
  <c r="D23" i="3"/>
  <c r="D24" i="3"/>
  <c r="D8" i="3"/>
  <c r="D9" i="3"/>
  <c r="D10" i="3"/>
  <c r="D11" i="3"/>
  <c r="D12" i="3"/>
  <c r="D13" i="3"/>
  <c r="D53" i="3" l="1"/>
  <c r="D54" i="3"/>
  <c r="D56" i="3"/>
  <c r="D57" i="3"/>
  <c r="D44" i="3"/>
  <c r="D41" i="3"/>
  <c r="D40" i="3"/>
  <c r="D39" i="3"/>
  <c r="D38" i="3"/>
  <c r="D36" i="3"/>
  <c r="D34" i="3"/>
  <c r="D33" i="3"/>
  <c r="D32" i="3"/>
  <c r="D31" i="3"/>
  <c r="D30" i="3"/>
  <c r="D29" i="3"/>
  <c r="D28" i="3"/>
  <c r="D27" i="3"/>
  <c r="D26" i="3"/>
  <c r="D14" i="3"/>
  <c r="D78" i="3" l="1"/>
  <c r="D77" i="3"/>
  <c r="D76" i="3"/>
  <c r="D66" i="3" l="1"/>
  <c r="D75" i="3" l="1"/>
  <c r="D74" i="3"/>
  <c r="D73" i="3"/>
  <c r="D72" i="3"/>
  <c r="P71" i="3"/>
  <c r="O71" i="3"/>
  <c r="N71" i="3"/>
  <c r="M71" i="3"/>
  <c r="L71" i="3"/>
  <c r="K71" i="3"/>
  <c r="J71" i="3"/>
  <c r="I71" i="3"/>
  <c r="H71" i="3"/>
  <c r="G71" i="3"/>
  <c r="F71" i="3"/>
  <c r="E71" i="3"/>
  <c r="D70" i="3"/>
  <c r="D69" i="3"/>
  <c r="D68" i="3"/>
  <c r="P67" i="3"/>
  <c r="O67" i="3"/>
  <c r="N67" i="3"/>
  <c r="M67" i="3"/>
  <c r="L67" i="3"/>
  <c r="K67" i="3"/>
  <c r="J67" i="3"/>
  <c r="I67" i="3"/>
  <c r="H67" i="3"/>
  <c r="G67" i="3"/>
  <c r="F67" i="3"/>
  <c r="E67" i="3"/>
  <c r="D65" i="3"/>
  <c r="D64" i="3"/>
  <c r="D63" i="3"/>
  <c r="D62" i="3"/>
  <c r="D61" i="3"/>
  <c r="D60" i="3"/>
  <c r="P59" i="3"/>
  <c r="O59" i="3"/>
  <c r="N59" i="3"/>
  <c r="M59" i="3"/>
  <c r="L59" i="3"/>
  <c r="K59" i="3"/>
  <c r="J59" i="3"/>
  <c r="I59" i="3"/>
  <c r="H59" i="3"/>
  <c r="G59" i="3"/>
  <c r="F59" i="3"/>
  <c r="E59" i="3"/>
  <c r="D58" i="3"/>
  <c r="P55" i="3"/>
  <c r="O55" i="3"/>
  <c r="N55" i="3"/>
  <c r="M55" i="3"/>
  <c r="L55" i="3"/>
  <c r="K55" i="3"/>
  <c r="J55" i="3"/>
  <c r="I55" i="3"/>
  <c r="H55" i="3"/>
  <c r="G55" i="3"/>
  <c r="F55" i="3"/>
  <c r="E55" i="3"/>
  <c r="D52" i="3"/>
  <c r="D51" i="3"/>
  <c r="D50" i="3"/>
  <c r="D49" i="3"/>
  <c r="D48" i="3"/>
  <c r="D47" i="3"/>
  <c r="D46" i="3"/>
  <c r="P45" i="3"/>
  <c r="O45" i="3"/>
  <c r="N45" i="3"/>
  <c r="M45" i="3"/>
  <c r="L45" i="3"/>
  <c r="K45" i="3"/>
  <c r="J45" i="3"/>
  <c r="I45" i="3"/>
  <c r="H45" i="3"/>
  <c r="G45" i="3"/>
  <c r="F45" i="3"/>
  <c r="E45" i="3"/>
  <c r="P35" i="3"/>
  <c r="O35" i="3"/>
  <c r="N35" i="3"/>
  <c r="M35" i="3"/>
  <c r="L35" i="3"/>
  <c r="K35" i="3"/>
  <c r="J35" i="3"/>
  <c r="I35" i="3"/>
  <c r="H35" i="3"/>
  <c r="G35" i="3"/>
  <c r="F35" i="3"/>
  <c r="E35" i="3"/>
  <c r="P25" i="3"/>
  <c r="O25" i="3"/>
  <c r="N25" i="3"/>
  <c r="M25" i="3"/>
  <c r="L25" i="3"/>
  <c r="K25" i="3"/>
  <c r="J25" i="3"/>
  <c r="I25" i="3"/>
  <c r="H25" i="3"/>
  <c r="G25" i="3"/>
  <c r="F25" i="3"/>
  <c r="E25" i="3"/>
  <c r="P15" i="3"/>
  <c r="O15" i="3"/>
  <c r="N15" i="3"/>
  <c r="M15" i="3"/>
  <c r="L15" i="3"/>
  <c r="K15" i="3"/>
  <c r="J15" i="3"/>
  <c r="I15" i="3"/>
  <c r="H15" i="3"/>
  <c r="G15" i="3"/>
  <c r="F15" i="3"/>
  <c r="E15" i="3"/>
  <c r="P7" i="3"/>
  <c r="O7" i="3"/>
  <c r="N7" i="3"/>
  <c r="M7" i="3"/>
  <c r="L7" i="3"/>
  <c r="K7" i="3"/>
  <c r="J7" i="3"/>
  <c r="I7" i="3"/>
  <c r="H7" i="3"/>
  <c r="G7" i="3"/>
  <c r="F7" i="3"/>
  <c r="E7" i="3"/>
  <c r="F6" i="3" l="1"/>
  <c r="H6" i="3"/>
  <c r="J6" i="3"/>
  <c r="L6" i="3"/>
  <c r="N6" i="3"/>
  <c r="P6" i="3"/>
  <c r="E6" i="3"/>
  <c r="G6" i="3"/>
  <c r="I6" i="3"/>
  <c r="K6" i="3"/>
  <c r="M6" i="3"/>
  <c r="O6" i="3"/>
  <c r="D7" i="3"/>
  <c r="D55" i="3"/>
  <c r="D71" i="3"/>
  <c r="D67" i="3"/>
  <c r="D45" i="3"/>
  <c r="D15" i="3"/>
  <c r="D35" i="3"/>
  <c r="D25" i="3"/>
  <c r="D59" i="3"/>
  <c r="D6" i="3" l="1"/>
</calcChain>
</file>

<file path=xl/sharedStrings.xml><?xml version="1.0" encoding="utf-8"?>
<sst xmlns="http://schemas.openxmlformats.org/spreadsheetml/2006/main" count="194" uniqueCount="194">
  <si>
    <t xml:space="preserve">Municipio de León </t>
  </si>
  <si>
    <t xml:space="preserve">Anual </t>
  </si>
  <si>
    <t>Total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</si>
  <si>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</si>
  <si>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</si>
  <si>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</si>
  <si>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</si>
  <si>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</si>
  <si>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</si>
  <si>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</si>
  <si>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</si>
  <si>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PUBLICA</t>
  </si>
  <si>
    <t>Enero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</si>
  <si>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</si>
  <si>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</si>
  <si>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</si>
  <si>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</si>
  <si>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</si>
  <si>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</si>
  <si>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</si>
  <si>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</si>
  <si>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</si>
  <si>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</si>
  <si>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</si>
  <si>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</si>
  <si>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</si>
  <si>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</si>
  <si>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</si>
  <si>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</si>
  <si>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</si>
  <si>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</si>
  <si>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</si>
  <si>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</si>
  <si>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</si>
  <si>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</si>
  <si>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</si>
  <si>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</si>
  <si>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</si>
  <si>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</si>
  <si>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</si>
  <si>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</si>
  <si>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</si>
  <si>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</si>
  <si>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</si>
  <si>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</si>
  <si>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</si>
  <si>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</si>
  <si>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</si>
  <si>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</si>
  <si>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</si>
  <si>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</si>
  <si>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</si>
  <si>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</si>
  <si>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</si>
  <si>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</si>
  <si>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</si>
  <si>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</si>
  <si>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</si>
  <si>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</si>
  <si>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</si>
  <si>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</si>
  <si>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</si>
  <si>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</si>
  <si>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</si>
  <si>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</si>
  <si>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</si>
  <si>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</si>
  <si>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</si>
  <si>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</si>
  <si>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</si>
  <si>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</si>
  <si>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</si>
  <si>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</si>
  <si>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</si>
  <si>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</si>
  <si>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</si>
  <si>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</si>
  <si>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</si>
  <si>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</si>
  <si>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</si>
  <si>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</si>
  <si>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</si>
  <si>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</si>
  <si>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</si>
  <si>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Calendario de Presupuesto de Egresos del Ejercicio Fiscal 2024</t>
  </si>
  <si>
    <t xml:space="preserve">Suma de      ENE-24        </t>
  </si>
  <si>
    <t xml:space="preserve">Suma de      FEB-24        </t>
  </si>
  <si>
    <t xml:space="preserve">Suma de      MAR-24         </t>
  </si>
  <si>
    <t xml:space="preserve">Suma de      ABR-24         </t>
  </si>
  <si>
    <t xml:space="preserve">Suma de      MAY-24         </t>
  </si>
  <si>
    <t xml:space="preserve">Suma de      JUN-24         </t>
  </si>
  <si>
    <t xml:space="preserve">Suma de      JUL-24         </t>
  </si>
  <si>
    <t xml:space="preserve">Suma de      AGO-24         </t>
  </si>
  <si>
    <t xml:space="preserve">Suma de      SEP-24         </t>
  </si>
  <si>
    <t xml:space="preserve">Suma de      OCT-24         </t>
  </si>
  <si>
    <t xml:space="preserve">Suma de      NOV-24         </t>
  </si>
  <si>
    <t>Suma de      DIC-24</t>
  </si>
  <si>
    <t>OTRAS PRESTACIONES SOCIALES Y ECONOMICAS</t>
  </si>
  <si>
    <t>OTROS SERVICIOS GENERALES</t>
  </si>
  <si>
    <t>EQUIPO DE DEFENSA Y SEGURIDAD</t>
  </si>
  <si>
    <t>Total general</t>
  </si>
  <si>
    <t>Datos</t>
  </si>
  <si>
    <t>SUBCAPÍTULO</t>
  </si>
  <si>
    <t>NOMBRE SUBCAPITULO</t>
  </si>
  <si>
    <t>11000</t>
  </si>
  <si>
    <t>REMUNERACIONES AL PERSONAL DE CARACTER PERMANENTE</t>
  </si>
  <si>
    <t>12000</t>
  </si>
  <si>
    <t>REMUNERACIONES AL PERSONAL DE CARACTER TRANSITORIO</t>
  </si>
  <si>
    <t>13000</t>
  </si>
  <si>
    <t>REMUNERACIONES ADICIONALES Y ESPECIALES</t>
  </si>
  <si>
    <t>14000</t>
  </si>
  <si>
    <t>SEGURIDAD SOCIAL</t>
  </si>
  <si>
    <t>15000</t>
  </si>
  <si>
    <t>16000</t>
  </si>
  <si>
    <t>PREVISIONES</t>
  </si>
  <si>
    <t>21000</t>
  </si>
  <si>
    <t>MATERIALES DE ADMINISTRACION, EMISION DE DOCUMENTOS Y ARTICULOS OFICIALES</t>
  </si>
  <si>
    <t>22000</t>
  </si>
  <si>
    <t>ALIMENTOS Y UTENSILIOS</t>
  </si>
  <si>
    <t>23000</t>
  </si>
  <si>
    <t>MATERIAS PRIMAS Y MATERIALES DE PRODUCCION Y COMERCIALIZACION</t>
  </si>
  <si>
    <t>24000</t>
  </si>
  <si>
    <t>MATERIALES Y ARTICULOS DE CONSTRUCCION Y DE REPARACION</t>
  </si>
  <si>
    <t>25000</t>
  </si>
  <si>
    <t>PRODUCTOS QUIMICOS, FARMACEUTICOS Y DE LABORATORIO</t>
  </si>
  <si>
    <t>26000</t>
  </si>
  <si>
    <t>COMBUSTIBLES, LUBRICANTES Y ADITIVOS</t>
  </si>
  <si>
    <t>27000</t>
  </si>
  <si>
    <t>VESTUARIO, BLANCOS, PRENDAS DE PROTECCION Y ARTICULOS DEPORTIVOS</t>
  </si>
  <si>
    <t>28000</t>
  </si>
  <si>
    <t>MATERIALES Y SUMINISTROS PARA SEGURIDAD</t>
  </si>
  <si>
    <t>29000</t>
  </si>
  <si>
    <t>HERRAMIENTAS, REFACCIONES Y ACCESORIOS MENORES</t>
  </si>
  <si>
    <t>31000</t>
  </si>
  <si>
    <t>SERVICIOS BASICOS</t>
  </si>
  <si>
    <t>32000</t>
  </si>
  <si>
    <t>SERVICIOS DE ARRENDAMIENTO</t>
  </si>
  <si>
    <t>33000</t>
  </si>
  <si>
    <t>SERVICIOS PROFESIONALES, CIENTIFICOS, TECNICOS Y OTROS SERVICIOS</t>
  </si>
  <si>
    <t>34000</t>
  </si>
  <si>
    <t>SERVICIOS FINANCIEROS, BANCARIOS Y COMERCIALES</t>
  </si>
  <si>
    <t>35000</t>
  </si>
  <si>
    <t>SERVICIOS DE INSTALACION, REPARACION, MANTENIMIENTO Y CONSERVACION</t>
  </si>
  <si>
    <t>36000</t>
  </si>
  <si>
    <t>SERVICIOS DE COMUNICACION SOCIAL Y PUBLICIDAD</t>
  </si>
  <si>
    <t>37000</t>
  </si>
  <si>
    <t>SERVICIOS DE TRASLADO Y VIATICOS</t>
  </si>
  <si>
    <t>38000</t>
  </si>
  <si>
    <t>SERVICIOS OFICIALES</t>
  </si>
  <si>
    <t>39000</t>
  </si>
  <si>
    <t>41000</t>
  </si>
  <si>
    <t>TRANSFERENCIAS INTERNAS Y ASIGNACIONES AL SECTOR PUBLICO</t>
  </si>
  <si>
    <t>42000</t>
  </si>
  <si>
    <t>TRANSFERENCIAS AL RESTO DEL SECTOR PUBLICO</t>
  </si>
  <si>
    <t>43000</t>
  </si>
  <si>
    <t>SUBSIDIOS Y SUBVENCIONES</t>
  </si>
  <si>
    <t>44000</t>
  </si>
  <si>
    <t>AYUDAS SOCIALES</t>
  </si>
  <si>
    <t>45000</t>
  </si>
  <si>
    <t>PENSIONES Y JUBILACIONES</t>
  </si>
  <si>
    <t>49000</t>
  </si>
  <si>
    <t>TRANSFERENCIAS AL EXTERIOR</t>
  </si>
  <si>
    <t>51000</t>
  </si>
  <si>
    <t>MOBILIARIO Y EQUIPO DE ADMINISTRACION</t>
  </si>
  <si>
    <t>52000</t>
  </si>
  <si>
    <t>MOBILIARIO Y EQUIPO EDUCACIONAL Y RECREATIVO</t>
  </si>
  <si>
    <t>53000</t>
  </si>
  <si>
    <t>EQUIPO E INSTRUMENTAL MEDICO Y DE LABORATORIO</t>
  </si>
  <si>
    <t>54000</t>
  </si>
  <si>
    <t>VEHICULOS Y EQUIPO DE TRANSPORTE</t>
  </si>
  <si>
    <t>55000</t>
  </si>
  <si>
    <t>56000</t>
  </si>
  <si>
    <t>MAQUINARIA, OTROS EQUIPOS Y HERRAMIENTAS</t>
  </si>
  <si>
    <t>57000</t>
  </si>
  <si>
    <t>ACTIVOS BIOLOGICOS</t>
  </si>
  <si>
    <t>59000</t>
  </si>
  <si>
    <t>ACTIVOS INTANGIBLES</t>
  </si>
  <si>
    <t>61000</t>
  </si>
  <si>
    <t>OBRA PUBLICA EN BIENES DE DOMINIO PUBLICO</t>
  </si>
  <si>
    <t>62000</t>
  </si>
  <si>
    <t>OBRA PUBLICA EN BIENES PROPIOS</t>
  </si>
  <si>
    <t>79000</t>
  </si>
  <si>
    <t>PROVISIONES PARA CONTINGENCIAS Y OTRAS EROGACIONES ESPECIALES</t>
  </si>
  <si>
    <t>91000</t>
  </si>
  <si>
    <t>AMORTIZACION DE LA DEUDA PUBLICA</t>
  </si>
  <si>
    <t>92000</t>
  </si>
  <si>
    <t>INTERESES DE LA DEUDA PUBLICA</t>
  </si>
  <si>
    <t>94000</t>
  </si>
  <si>
    <t>GASTOS DE LA DEUDA PUBLICA</t>
  </si>
  <si>
    <t>95000</t>
  </si>
  <si>
    <t>COSTOS POR COBERTURAS</t>
  </si>
  <si>
    <t>Transferencias Internas y Asignaciones al Sector Público</t>
  </si>
  <si>
    <t>Transferencias a la Seguridad Social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</si>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</sst>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5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5" fillId="0" borderId="13" xfId="0" applyFont="1" applyFill="1" applyBorder="1" applyAlignment="1">
      <alignment wrapText="1"/>
    </xf>
    <xf numFmtId="0" fontId="4" fillId="0" borderId="7" xfId="0" applyFont="1" applyBorder="1"/>
    <xf numFmtId="164" fontId="5" fillId="0" borderId="7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5" fillId="0" borderId="7" xfId="0" applyFont="1" applyFill="1" applyBorder="1" applyAlignment="1">
      <alignment horizontal="center" wrapText="1"/>
    </xf>
    <xf numFmtId="164" fontId="5" fillId="0" borderId="7" xfId="0" applyNumberFormat="1" applyFont="1" applyFill="1" applyBorder="1" applyAlignment="1"/>
    <xf numFmtId="0" fontId="5" fillId="0" borderId="8" xfId="0" applyFont="1" applyBorder="1" applyAlignment="1">
      <alignment wrapText="1"/>
    </xf>
    <xf numFmtId="164" fontId="5" fillId="0" borderId="8" xfId="0" applyNumberFormat="1" applyFont="1" applyFill="1" applyBorder="1" applyAlignment="1"/>
    <xf numFmtId="0" fontId="4" fillId="0" borderId="9" xfId="0" applyFont="1" applyBorder="1" applyAlignment="1">
      <alignment horizontal="left" indent="2"/>
    </xf>
    <xf numFmtId="164" fontId="4" fillId="0" borderId="9" xfId="0" applyNumberFormat="1" applyFont="1" applyBorder="1" applyAlignment="1"/>
    <xf numFmtId="0" fontId="5" fillId="0" borderId="0" xfId="0" applyFont="1" applyAlignment="1">
      <alignment wrapText="1"/>
    </xf>
    <xf numFmtId="0" fontId="5" fillId="0" borderId="9" xfId="0" applyFont="1" applyBorder="1" applyAlignment="1">
      <alignment wrapText="1"/>
    </xf>
    <xf numFmtId="164" fontId="5" fillId="0" borderId="9" xfId="0" applyNumberFormat="1" applyFont="1" applyBorder="1" applyAlignment="1"/>
    <xf numFmtId="0" fontId="4" fillId="0" borderId="9" xfId="0" applyFont="1" applyBorder="1" applyAlignment="1">
      <alignment horizontal="left" wrapText="1" indent="2"/>
    </xf>
    <xf numFmtId="0" fontId="5" fillId="0" borderId="9" xfId="0" applyFont="1" applyBorder="1"/>
    <xf numFmtId="0" fontId="4" fillId="0" borderId="10" xfId="0" applyFont="1" applyBorder="1" applyAlignment="1">
      <alignment horizontal="left" wrapText="1" indent="2"/>
    </xf>
    <xf numFmtId="164" fontId="4" fillId="0" borderId="10" xfId="0" applyNumberFormat="1" applyFont="1" applyBorder="1" applyAlignment="1"/>
    <xf numFmtId="0" fontId="7" fillId="2" borderId="3" xfId="0" applyFont="1" applyFill="1" applyBorder="1" applyAlignment="1">
      <alignment wrapText="1"/>
    </xf>
    <xf numFmtId="0" fontId="7" fillId="2" borderId="0" xfId="0" applyFont="1" applyFill="1" applyBorder="1"/>
    <xf numFmtId="0" fontId="7" fillId="2" borderId="4" xfId="0" applyFont="1" applyFill="1" applyBorder="1"/>
    <xf numFmtId="0" fontId="6" fillId="2" borderId="1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</cellXfs>
  <cellStyles count="5">
    <cellStyle name="A3 297 x 420 mm" xfId="1"/>
    <cellStyle name="Millares 2" xfId="4"/>
    <cellStyle name="Millares 2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15586</xdr:colOff>
      <xdr:row>1</xdr:row>
      <xdr:rowOff>15587</xdr:rowOff>
    </xdr:from>
    <xdr:to>
      <xdr:col>2</xdr:col>
      <xdr:colOff>998566</xdr:colOff>
      <xdr:row>3</xdr:row>
      <xdr:rowOff>124690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47205"/>
          <a:ext cx="982980" cy="372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79"/>
  <sheetViews>
    <sheetView showGridLines="0" tabSelected="1" zoomScale="110" zoomScaleNormal="110" workbookViewId="0">
      <selection activeCell="C31" sqref="C31"/>
    </sheetView>
  </sheetViews>
  <sheetFormatPr baseColWidth="10" defaultColWidth="11.42578125" defaultRowHeight="11.25" x14ac:dyDescent="0.2"/>
  <cols>
    <col min="1" max="1" width="2.42578125" style="2" customWidth="1"/>
    <col min="2" max="2" width="2.7109375" style="1" customWidth="1"/>
    <col min="3" max="3" width="66" style="1" bestFit="1" customWidth="1"/>
    <col min="4" max="4" width="13.42578125" style="2" bestFit="1" customWidth="1"/>
    <col min="5" max="5" width="13.85546875" style="2" customWidth="1"/>
    <col min="6" max="6" width="12.42578125" style="2" bestFit="1" customWidth="1"/>
    <col min="7" max="16" width="12" style="2" bestFit="1" customWidth="1"/>
    <col min="17" max="16384" width="11.42578125" style="2"/>
  </cols>
  <sheetData>
    <row r="2" spans="2:16" x14ac:dyDescent="0.2">
      <c r="C2" s="23" t="s">
        <v>0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2:16" x14ac:dyDescent="0.2">
      <c r="C3" s="20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</row>
    <row r="4" spans="2:16" x14ac:dyDescent="0.2">
      <c r="C4" s="26" t="s">
        <v>84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8"/>
    </row>
    <row r="5" spans="2:16" x14ac:dyDescent="0.2">
      <c r="B5" s="3"/>
      <c r="C5" s="4"/>
      <c r="D5" s="5" t="s">
        <v>1</v>
      </c>
      <c r="E5" s="5" t="s">
        <v>12</v>
      </c>
      <c r="F5" s="5" t="s">
        <v>13</v>
      </c>
      <c r="G5" s="5" t="s">
        <v>14</v>
      </c>
      <c r="H5" s="5" t="s">
        <v>15</v>
      </c>
      <c r="I5" s="5" t="s">
        <v>16</v>
      </c>
      <c r="J5" s="5" t="s">
        <v>17</v>
      </c>
      <c r="K5" s="5" t="s">
        <v>18</v>
      </c>
      <c r="L5" s="5" t="s">
        <v>19</v>
      </c>
      <c r="M5" s="5" t="s">
        <v>20</v>
      </c>
      <c r="N5" s="5" t="s">
        <v>21</v>
      </c>
      <c r="O5" s="5" t="s">
        <v>22</v>
      </c>
      <c r="P5" s="5" t="s">
        <v>23</v>
      </c>
    </row>
    <row r="6" spans="2:16" x14ac:dyDescent="0.2">
      <c r="B6" s="6"/>
      <c r="C6" s="7" t="s">
        <v>2</v>
      </c>
      <c r="D6" s="8">
        <f t="shared" ref="D6:P6" si="0">SUM(D7+D15+D25+D35+D45+D55+D59+D67+D71)</f>
        <v>8670169298.0400009</v>
      </c>
      <c r="E6" s="8">
        <f t="shared" si="0"/>
        <v>2709071741.3800001</v>
      </c>
      <c r="F6" s="8">
        <f t="shared" si="0"/>
        <v>1158663382.8599999</v>
      </c>
      <c r="G6" s="8">
        <f t="shared" si="0"/>
        <v>610076124.69000006</v>
      </c>
      <c r="H6" s="8">
        <f t="shared" si="0"/>
        <v>827354733.98000014</v>
      </c>
      <c r="I6" s="8">
        <f t="shared" si="0"/>
        <v>529166003.73000008</v>
      </c>
      <c r="J6" s="8">
        <f t="shared" si="0"/>
        <v>498334793.1500001</v>
      </c>
      <c r="K6" s="8">
        <f t="shared" si="0"/>
        <v>458673687.31</v>
      </c>
      <c r="L6" s="8">
        <f t="shared" si="0"/>
        <v>410570703.63000005</v>
      </c>
      <c r="M6" s="8">
        <f t="shared" si="0"/>
        <v>378621215.60000008</v>
      </c>
      <c r="N6" s="8">
        <f t="shared" si="0"/>
        <v>399467033.54000008</v>
      </c>
      <c r="O6" s="8">
        <f t="shared" si="0"/>
        <v>380260965.98000008</v>
      </c>
      <c r="P6" s="8">
        <f t="shared" si="0"/>
        <v>309908912.19000006</v>
      </c>
    </row>
    <row r="7" spans="2:16" x14ac:dyDescent="0.2">
      <c r="B7" s="6"/>
      <c r="C7" s="9" t="s">
        <v>3</v>
      </c>
      <c r="D7" s="10">
        <f t="shared" ref="D7:P7" si="1">SUM(D8:D14)</f>
        <v>3352381234.6000009</v>
      </c>
      <c r="E7" s="10">
        <f t="shared" si="1"/>
        <v>279365102.88000005</v>
      </c>
      <c r="F7" s="10">
        <f t="shared" si="1"/>
        <v>279365102.88000005</v>
      </c>
      <c r="G7" s="10">
        <f t="shared" si="1"/>
        <v>279365102.88000005</v>
      </c>
      <c r="H7" s="10">
        <f t="shared" si="1"/>
        <v>279365102.87000006</v>
      </c>
      <c r="I7" s="10">
        <f t="shared" si="1"/>
        <v>279365102.88000005</v>
      </c>
      <c r="J7" s="10">
        <f t="shared" si="1"/>
        <v>279365102.88000005</v>
      </c>
      <c r="K7" s="10">
        <f t="shared" si="1"/>
        <v>279365102.88000005</v>
      </c>
      <c r="L7" s="10">
        <f t="shared" si="1"/>
        <v>279365102.8900001</v>
      </c>
      <c r="M7" s="10">
        <f t="shared" si="1"/>
        <v>279365102.8900001</v>
      </c>
      <c r="N7" s="10">
        <f t="shared" si="1"/>
        <v>279365102.8900001</v>
      </c>
      <c r="O7" s="10">
        <f t="shared" si="1"/>
        <v>279365102.8900001</v>
      </c>
      <c r="P7" s="10">
        <f t="shared" si="1"/>
        <v>279365102.8900001</v>
      </c>
    </row>
    <row r="8" spans="2:16" x14ac:dyDescent="0.2">
      <c r="C8" s="11" t="s">
        <v>24</v>
      </c>
      <c r="D8" s="12">
        <f t="shared" ref="D8:D78" si="2">SUM(E8:P8)</f>
        <v>1468998160.4399996</v>
      </c>
      <c r="E8" s="12">
        <v>122416513.36999997</v>
      </c>
      <c r="F8" s="12">
        <v>122416513.36999997</v>
      </c>
      <c r="G8" s="12">
        <v>122416513.36999997</v>
      </c>
      <c r="H8" s="12">
        <v>122416513.36999997</v>
      </c>
      <c r="I8" s="12">
        <v>122416513.36999997</v>
      </c>
      <c r="J8" s="12">
        <v>122416513.36999997</v>
      </c>
      <c r="K8" s="12">
        <v>122416513.36999997</v>
      </c>
      <c r="L8" s="12">
        <v>122416513.36999997</v>
      </c>
      <c r="M8" s="12">
        <v>122416513.36999997</v>
      </c>
      <c r="N8" s="12">
        <v>122416513.36999997</v>
      </c>
      <c r="O8" s="12">
        <v>122416513.36999997</v>
      </c>
      <c r="P8" s="12">
        <v>122416513.36999997</v>
      </c>
    </row>
    <row r="9" spans="2:16" x14ac:dyDescent="0.2">
      <c r="B9" s="13"/>
      <c r="C9" s="11" t="s">
        <v>25</v>
      </c>
      <c r="D9" s="12">
        <f t="shared" si="2"/>
        <v>21000000</v>
      </c>
      <c r="E9" s="12">
        <v>1750000</v>
      </c>
      <c r="F9" s="12">
        <v>1750000</v>
      </c>
      <c r="G9" s="12">
        <v>1750000</v>
      </c>
      <c r="H9" s="12">
        <v>1750000</v>
      </c>
      <c r="I9" s="12">
        <v>1750000</v>
      </c>
      <c r="J9" s="12">
        <v>1750000</v>
      </c>
      <c r="K9" s="12">
        <v>1750000</v>
      </c>
      <c r="L9" s="12">
        <v>1750000</v>
      </c>
      <c r="M9" s="12">
        <v>1750000</v>
      </c>
      <c r="N9" s="12">
        <v>1750000</v>
      </c>
      <c r="O9" s="12">
        <v>1750000</v>
      </c>
      <c r="P9" s="12">
        <v>1750000</v>
      </c>
    </row>
    <row r="10" spans="2:16" x14ac:dyDescent="0.2">
      <c r="B10" s="13"/>
      <c r="C10" s="11" t="s">
        <v>26</v>
      </c>
      <c r="D10" s="12">
        <f t="shared" si="2"/>
        <v>308231399.16000003</v>
      </c>
      <c r="E10" s="12">
        <v>25685949.930000003</v>
      </c>
      <c r="F10" s="12">
        <v>25685949.930000003</v>
      </c>
      <c r="G10" s="12">
        <v>25685949.930000003</v>
      </c>
      <c r="H10" s="12">
        <v>25685949.930000003</v>
      </c>
      <c r="I10" s="12">
        <v>25685949.930000003</v>
      </c>
      <c r="J10" s="12">
        <v>25685949.930000003</v>
      </c>
      <c r="K10" s="12">
        <v>25685949.930000003</v>
      </c>
      <c r="L10" s="12">
        <v>25685949.930000003</v>
      </c>
      <c r="M10" s="12">
        <v>25685949.930000003</v>
      </c>
      <c r="N10" s="12">
        <v>25685949.930000003</v>
      </c>
      <c r="O10" s="12">
        <v>25685949.930000003</v>
      </c>
      <c r="P10" s="12">
        <v>25685949.930000003</v>
      </c>
    </row>
    <row r="11" spans="2:16" x14ac:dyDescent="0.2">
      <c r="B11" s="13"/>
      <c r="C11" s="11" t="s">
        <v>27</v>
      </c>
      <c r="D11" s="12">
        <f t="shared" si="2"/>
        <v>689221139.57000029</v>
      </c>
      <c r="E11" s="12">
        <v>57435094.960000016</v>
      </c>
      <c r="F11" s="12">
        <v>57435094.960000016</v>
      </c>
      <c r="G11" s="12">
        <v>57435094.960000016</v>
      </c>
      <c r="H11" s="12">
        <v>57435094.960000016</v>
      </c>
      <c r="I11" s="12">
        <v>57435094.960000016</v>
      </c>
      <c r="J11" s="12">
        <v>57435094.960000016</v>
      </c>
      <c r="K11" s="12">
        <v>57435094.960000016</v>
      </c>
      <c r="L11" s="12">
        <v>57435094.970000021</v>
      </c>
      <c r="M11" s="12">
        <v>57435094.970000021</v>
      </c>
      <c r="N11" s="12">
        <v>57435094.970000021</v>
      </c>
      <c r="O11" s="12">
        <v>57435094.970000021</v>
      </c>
      <c r="P11" s="12">
        <v>57435094.970000021</v>
      </c>
    </row>
    <row r="12" spans="2:16" x14ac:dyDescent="0.2">
      <c r="B12" s="13"/>
      <c r="C12" s="11" t="s">
        <v>28</v>
      </c>
      <c r="D12" s="12">
        <f t="shared" si="2"/>
        <v>844930535.51000059</v>
      </c>
      <c r="E12" s="12">
        <v>70410877.960000068</v>
      </c>
      <c r="F12" s="12">
        <v>70410877.960000068</v>
      </c>
      <c r="G12" s="12">
        <v>70410877.960000068</v>
      </c>
      <c r="H12" s="12">
        <v>70410877.950000063</v>
      </c>
      <c r="I12" s="12">
        <v>70410877.960000068</v>
      </c>
      <c r="J12" s="12">
        <v>70410877.960000068</v>
      </c>
      <c r="K12" s="12">
        <v>70410877.960000068</v>
      </c>
      <c r="L12" s="12">
        <v>70410877.960000068</v>
      </c>
      <c r="M12" s="12">
        <v>70410877.960000068</v>
      </c>
      <c r="N12" s="12">
        <v>70410877.960000068</v>
      </c>
      <c r="O12" s="12">
        <v>70410877.960000068</v>
      </c>
      <c r="P12" s="12">
        <v>70410877.960000068</v>
      </c>
    </row>
    <row r="13" spans="2:16" x14ac:dyDescent="0.2">
      <c r="B13" s="13"/>
      <c r="C13" s="11" t="s">
        <v>29</v>
      </c>
      <c r="D13" s="12">
        <f t="shared" si="2"/>
        <v>19999999.920000002</v>
      </c>
      <c r="E13" s="12">
        <v>1666666.6600000001</v>
      </c>
      <c r="F13" s="12">
        <v>1666666.6600000001</v>
      </c>
      <c r="G13" s="12">
        <v>1666666.6600000001</v>
      </c>
      <c r="H13" s="12">
        <v>1666666.6600000001</v>
      </c>
      <c r="I13" s="12">
        <v>1666666.6600000001</v>
      </c>
      <c r="J13" s="12">
        <v>1666666.6600000001</v>
      </c>
      <c r="K13" s="12">
        <v>1666666.6600000001</v>
      </c>
      <c r="L13" s="12">
        <v>1666666.6600000001</v>
      </c>
      <c r="M13" s="12">
        <v>1666666.6600000001</v>
      </c>
      <c r="N13" s="12">
        <v>1666666.6600000001</v>
      </c>
      <c r="O13" s="12">
        <v>1666666.6600000001</v>
      </c>
      <c r="P13" s="12">
        <v>1666666.6600000001</v>
      </c>
    </row>
    <row r="14" spans="2:16" x14ac:dyDescent="0.2">
      <c r="B14" s="13"/>
      <c r="C14" s="11" t="s">
        <v>30</v>
      </c>
      <c r="D14" s="12">
        <f t="shared" si="2"/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</row>
    <row r="15" spans="2:16" x14ac:dyDescent="0.2">
      <c r="B15" s="13"/>
      <c r="C15" s="14" t="s">
        <v>4</v>
      </c>
      <c r="D15" s="15">
        <f>SUM(D16:D24)</f>
        <v>378780686.99000001</v>
      </c>
      <c r="E15" s="15">
        <f t="shared" ref="E15:P15" si="3">SUM(E16:E24)</f>
        <v>248542132.84000003</v>
      </c>
      <c r="F15" s="15">
        <f t="shared" si="3"/>
        <v>14598714.85</v>
      </c>
      <c r="G15" s="15">
        <f t="shared" si="3"/>
        <v>12069531.029999999</v>
      </c>
      <c r="H15" s="15">
        <f t="shared" si="3"/>
        <v>11507812.029999999</v>
      </c>
      <c r="I15" s="15">
        <f t="shared" si="3"/>
        <v>11507812.029999999</v>
      </c>
      <c r="J15" s="15">
        <f t="shared" si="3"/>
        <v>11507812.029999999</v>
      </c>
      <c r="K15" s="15">
        <f t="shared" si="3"/>
        <v>11507812.029999999</v>
      </c>
      <c r="L15" s="15">
        <f t="shared" si="3"/>
        <v>11507812.029999999</v>
      </c>
      <c r="M15" s="15">
        <f t="shared" si="3"/>
        <v>11507812.029999999</v>
      </c>
      <c r="N15" s="15">
        <f t="shared" si="3"/>
        <v>11507812.029999999</v>
      </c>
      <c r="O15" s="15">
        <f t="shared" si="3"/>
        <v>11507812.029999999</v>
      </c>
      <c r="P15" s="15">
        <f t="shared" si="3"/>
        <v>11507812.029999999</v>
      </c>
    </row>
    <row r="16" spans="2:16" x14ac:dyDescent="0.2">
      <c r="B16" s="2"/>
      <c r="C16" s="16" t="s">
        <v>31</v>
      </c>
      <c r="D16" s="12">
        <f t="shared" si="2"/>
        <v>14272632.910000002</v>
      </c>
      <c r="E16" s="12">
        <v>13851149.910000002</v>
      </c>
      <c r="F16" s="12">
        <v>328764</v>
      </c>
      <c r="G16" s="12">
        <v>92719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</row>
    <row r="17" spans="2:16" x14ac:dyDescent="0.2">
      <c r="B17" s="13"/>
      <c r="C17" s="16" t="s">
        <v>32</v>
      </c>
      <c r="D17" s="12">
        <f t="shared" si="2"/>
        <v>20743474.93</v>
      </c>
      <c r="E17" s="12">
        <v>20743474.93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</row>
    <row r="18" spans="2:16" x14ac:dyDescent="0.2">
      <c r="B18" s="13"/>
      <c r="C18" s="16" t="s">
        <v>33</v>
      </c>
      <c r="D18" s="12">
        <f t="shared" si="2"/>
        <v>930780</v>
      </c>
      <c r="E18" s="12">
        <v>930780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</row>
    <row r="19" spans="2:16" x14ac:dyDescent="0.2">
      <c r="B19" s="13"/>
      <c r="C19" s="16" t="s">
        <v>34</v>
      </c>
      <c r="D19" s="12">
        <f t="shared" si="2"/>
        <v>35783093.950000003</v>
      </c>
      <c r="E19" s="12">
        <v>33176917.43</v>
      </c>
      <c r="F19" s="12">
        <v>2606176.52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</row>
    <row r="20" spans="2:16" x14ac:dyDescent="0.2">
      <c r="B20" s="13"/>
      <c r="C20" s="16" t="s">
        <v>35</v>
      </c>
      <c r="D20" s="12">
        <f t="shared" si="2"/>
        <v>19756300.68</v>
      </c>
      <c r="E20" s="12">
        <v>19741438.68</v>
      </c>
      <c r="F20" s="12">
        <v>14862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</row>
    <row r="21" spans="2:16" x14ac:dyDescent="0.2">
      <c r="B21" s="13"/>
      <c r="C21" s="16" t="s">
        <v>36</v>
      </c>
      <c r="D21" s="12">
        <f t="shared" si="2"/>
        <v>184431864.28</v>
      </c>
      <c r="E21" s="12">
        <v>57845931.950000003</v>
      </c>
      <c r="F21" s="12">
        <v>11507812.029999999</v>
      </c>
      <c r="G21" s="12">
        <v>11507812.029999999</v>
      </c>
      <c r="H21" s="12">
        <v>11507812.029999999</v>
      </c>
      <c r="I21" s="12">
        <v>11507812.029999999</v>
      </c>
      <c r="J21" s="12">
        <v>11507812.029999999</v>
      </c>
      <c r="K21" s="12">
        <v>11507812.029999999</v>
      </c>
      <c r="L21" s="12">
        <v>11507812.029999999</v>
      </c>
      <c r="M21" s="12">
        <v>11507812.029999999</v>
      </c>
      <c r="N21" s="12">
        <v>11507812.029999999</v>
      </c>
      <c r="O21" s="12">
        <v>11507812.029999999</v>
      </c>
      <c r="P21" s="12">
        <v>11507812.029999999</v>
      </c>
    </row>
    <row r="22" spans="2:16" x14ac:dyDescent="0.2">
      <c r="B22" s="13"/>
      <c r="C22" s="16" t="s">
        <v>37</v>
      </c>
      <c r="D22" s="12">
        <f t="shared" si="2"/>
        <v>62979831.609999992</v>
      </c>
      <c r="E22" s="12">
        <v>62979831.609999992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</row>
    <row r="23" spans="2:16" x14ac:dyDescent="0.2">
      <c r="B23" s="13"/>
      <c r="C23" s="16" t="s">
        <v>38</v>
      </c>
      <c r="D23" s="12">
        <f t="shared" si="2"/>
        <v>10257205</v>
      </c>
      <c r="E23" s="12">
        <v>9788205</v>
      </c>
      <c r="F23" s="12">
        <v>0</v>
      </c>
      <c r="G23" s="12">
        <v>469000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</row>
    <row r="24" spans="2:16" x14ac:dyDescent="0.2">
      <c r="B24" s="13"/>
      <c r="C24" s="16" t="s">
        <v>39</v>
      </c>
      <c r="D24" s="12">
        <f t="shared" si="2"/>
        <v>29625503.629999999</v>
      </c>
      <c r="E24" s="12">
        <v>29484403.329999998</v>
      </c>
      <c r="F24" s="12">
        <v>141100.29999999999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</row>
    <row r="25" spans="2:16" x14ac:dyDescent="0.2">
      <c r="B25" s="13"/>
      <c r="C25" s="14" t="s">
        <v>5</v>
      </c>
      <c r="D25" s="15">
        <f t="shared" ref="D25:P25" si="4">SUM(D26:D34)</f>
        <v>1555480532.6499999</v>
      </c>
      <c r="E25" s="15">
        <f t="shared" si="4"/>
        <v>1412029007.53</v>
      </c>
      <c r="F25" s="15">
        <f t="shared" si="4"/>
        <v>53292535.07</v>
      </c>
      <c r="G25" s="15">
        <f t="shared" si="4"/>
        <v>13938502.180000003</v>
      </c>
      <c r="H25" s="15">
        <f t="shared" si="4"/>
        <v>7395101.1000000024</v>
      </c>
      <c r="I25" s="15">
        <f t="shared" si="4"/>
        <v>7789287.1000000024</v>
      </c>
      <c r="J25" s="15">
        <f t="shared" si="4"/>
        <v>8860718.1000000034</v>
      </c>
      <c r="K25" s="15">
        <f t="shared" si="4"/>
        <v>12100171.050000003</v>
      </c>
      <c r="L25" s="15">
        <f t="shared" si="4"/>
        <v>10847870.100000001</v>
      </c>
      <c r="M25" s="15">
        <f t="shared" si="4"/>
        <v>6930993.1000000024</v>
      </c>
      <c r="N25" s="15">
        <f t="shared" si="4"/>
        <v>9942677.1000000034</v>
      </c>
      <c r="O25" s="15">
        <f t="shared" si="4"/>
        <v>6110993.1000000024</v>
      </c>
      <c r="P25" s="15">
        <f t="shared" si="4"/>
        <v>6242677.1200000029</v>
      </c>
    </row>
    <row r="26" spans="2:16" x14ac:dyDescent="0.2">
      <c r="B26" s="2"/>
      <c r="C26" s="16" t="s">
        <v>40</v>
      </c>
      <c r="D26" s="12">
        <f t="shared" si="2"/>
        <v>304507581.72000015</v>
      </c>
      <c r="E26" s="12">
        <v>302891913.72000015</v>
      </c>
      <c r="F26" s="12">
        <v>1615668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</row>
    <row r="27" spans="2:16" x14ac:dyDescent="0.2">
      <c r="B27" s="13"/>
      <c r="C27" s="16" t="s">
        <v>41</v>
      </c>
      <c r="D27" s="12">
        <f t="shared" si="2"/>
        <v>112997972.23999999</v>
      </c>
      <c r="E27" s="12">
        <v>112997972.23999999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</row>
    <row r="28" spans="2:16" x14ac:dyDescent="0.2">
      <c r="B28" s="13"/>
      <c r="C28" s="16" t="s">
        <v>42</v>
      </c>
      <c r="D28" s="12">
        <f t="shared" si="2"/>
        <v>183149911.77000001</v>
      </c>
      <c r="E28" s="12">
        <v>170307403.28</v>
      </c>
      <c r="F28" s="12">
        <v>11565889.49</v>
      </c>
      <c r="G28" s="12">
        <v>0</v>
      </c>
      <c r="H28" s="12">
        <v>152424</v>
      </c>
      <c r="I28" s="12">
        <v>304195</v>
      </c>
      <c r="J28" s="12">
        <v>0</v>
      </c>
      <c r="K28" s="12">
        <v>0</v>
      </c>
      <c r="L28" s="12">
        <v>0</v>
      </c>
      <c r="M28" s="12">
        <v>820000</v>
      </c>
      <c r="N28" s="12">
        <v>0</v>
      </c>
      <c r="O28" s="12">
        <v>0</v>
      </c>
      <c r="P28" s="12">
        <v>0</v>
      </c>
    </row>
    <row r="29" spans="2:16" x14ac:dyDescent="0.2">
      <c r="B29" s="13"/>
      <c r="C29" s="16" t="s">
        <v>43</v>
      </c>
      <c r="D29" s="12">
        <f t="shared" si="2"/>
        <v>54661646.159999996</v>
      </c>
      <c r="E29" s="12">
        <v>54504446.159999996</v>
      </c>
      <c r="F29" s="12">
        <v>0</v>
      </c>
      <c r="G29" s="12">
        <v>18400</v>
      </c>
      <c r="H29" s="12">
        <v>0</v>
      </c>
      <c r="I29" s="12">
        <v>120400</v>
      </c>
      <c r="J29" s="12">
        <v>18400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</row>
    <row r="30" spans="2:16" x14ac:dyDescent="0.2">
      <c r="B30" s="13"/>
      <c r="C30" s="16" t="s">
        <v>44</v>
      </c>
      <c r="D30" s="12">
        <f t="shared" si="2"/>
        <v>565836571.04999995</v>
      </c>
      <c r="E30" s="12">
        <v>536349494.81999999</v>
      </c>
      <c r="F30" s="12">
        <v>29487076.229999997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</row>
    <row r="31" spans="2:16" x14ac:dyDescent="0.2">
      <c r="B31" s="13"/>
      <c r="C31" s="16" t="s">
        <v>45</v>
      </c>
      <c r="D31" s="12">
        <f t="shared" si="2"/>
        <v>112983489.05</v>
      </c>
      <c r="E31" s="12">
        <v>111483489.05</v>
      </c>
      <c r="F31" s="12">
        <v>1500000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</row>
    <row r="32" spans="2:16" x14ac:dyDescent="0.2">
      <c r="B32" s="13"/>
      <c r="C32" s="16" t="s">
        <v>46</v>
      </c>
      <c r="D32" s="12">
        <f t="shared" si="2"/>
        <v>6754399.3700000001</v>
      </c>
      <c r="E32" s="12">
        <v>6754399.3700000001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</row>
    <row r="33" spans="2:16" x14ac:dyDescent="0.2">
      <c r="B33" s="13"/>
      <c r="C33" s="16" t="s">
        <v>47</v>
      </c>
      <c r="D33" s="12">
        <f t="shared" si="2"/>
        <v>104038830.70000003</v>
      </c>
      <c r="E33" s="12">
        <v>73450326.669999987</v>
      </c>
      <c r="F33" s="12">
        <v>1681818.18</v>
      </c>
      <c r="G33" s="12">
        <v>7990927.2599999998</v>
      </c>
      <c r="H33" s="12">
        <v>1181818.18</v>
      </c>
      <c r="I33" s="12">
        <v>1435517.18</v>
      </c>
      <c r="J33" s="12">
        <v>2913143.18</v>
      </c>
      <c r="K33" s="12">
        <v>6039312.1299999999</v>
      </c>
      <c r="L33" s="12">
        <v>4918695.18</v>
      </c>
      <c r="M33" s="12">
        <v>181818.18</v>
      </c>
      <c r="N33" s="12">
        <v>3881818.18</v>
      </c>
      <c r="O33" s="12">
        <v>181818.18</v>
      </c>
      <c r="P33" s="12">
        <v>181818.2</v>
      </c>
    </row>
    <row r="34" spans="2:16" x14ac:dyDescent="0.2">
      <c r="B34" s="13"/>
      <c r="C34" s="16" t="s">
        <v>48</v>
      </c>
      <c r="D34" s="12">
        <f t="shared" si="2"/>
        <v>110550130.59</v>
      </c>
      <c r="E34" s="12">
        <v>43289562.219999976</v>
      </c>
      <c r="F34" s="12">
        <v>7442083.1700000027</v>
      </c>
      <c r="G34" s="12">
        <v>5929174.9200000027</v>
      </c>
      <c r="H34" s="12">
        <v>6060858.9200000027</v>
      </c>
      <c r="I34" s="12">
        <v>5929174.9200000027</v>
      </c>
      <c r="J34" s="12">
        <v>5929174.9200000027</v>
      </c>
      <c r="K34" s="12">
        <v>6060858.9200000027</v>
      </c>
      <c r="L34" s="12">
        <v>5929174.9200000027</v>
      </c>
      <c r="M34" s="12">
        <v>5929174.9200000027</v>
      </c>
      <c r="N34" s="12">
        <v>6060858.9200000027</v>
      </c>
      <c r="O34" s="12">
        <v>5929174.9200000027</v>
      </c>
      <c r="P34" s="12">
        <v>6060858.9200000027</v>
      </c>
    </row>
    <row r="35" spans="2:16" x14ac:dyDescent="0.2">
      <c r="B35" s="13"/>
      <c r="C35" s="14" t="s">
        <v>6</v>
      </c>
      <c r="D35" s="15">
        <f>SUM(D36:D44)</f>
        <v>1536434853.3500001</v>
      </c>
      <c r="E35" s="15">
        <f t="shared" ref="E35:P35" si="5">SUM(E36:E44)</f>
        <v>365966981.63999993</v>
      </c>
      <c r="F35" s="15">
        <f t="shared" si="5"/>
        <v>426471856.4799999</v>
      </c>
      <c r="G35" s="15">
        <f t="shared" si="5"/>
        <v>144184710.35000002</v>
      </c>
      <c r="H35" s="15">
        <f t="shared" si="5"/>
        <v>75113795.670000002</v>
      </c>
      <c r="I35" s="15">
        <f t="shared" si="5"/>
        <v>90047971.449999988</v>
      </c>
      <c r="J35" s="15">
        <f t="shared" si="5"/>
        <v>84582176.010000005</v>
      </c>
      <c r="K35" s="15">
        <f t="shared" si="5"/>
        <v>82109875.150000006</v>
      </c>
      <c r="L35" s="15">
        <f t="shared" si="5"/>
        <v>79099106.150000006</v>
      </c>
      <c r="M35" s="15">
        <f t="shared" si="5"/>
        <v>57131822.149999999</v>
      </c>
      <c r="N35" s="15">
        <f t="shared" si="5"/>
        <v>71031340.150000006</v>
      </c>
      <c r="O35" s="15">
        <f t="shared" si="5"/>
        <v>59722418.149999999</v>
      </c>
      <c r="P35" s="15">
        <f t="shared" si="5"/>
        <v>972800</v>
      </c>
    </row>
    <row r="36" spans="2:16" x14ac:dyDescent="0.2">
      <c r="B36" s="2"/>
      <c r="C36" s="16" t="s">
        <v>191</v>
      </c>
      <c r="D36" s="12">
        <f t="shared" si="2"/>
        <v>23408376.329999998</v>
      </c>
      <c r="E36" s="12">
        <v>0</v>
      </c>
      <c r="F36" s="12">
        <v>13122765.26</v>
      </c>
      <c r="G36" s="12">
        <v>2500000</v>
      </c>
      <c r="H36" s="12">
        <v>0</v>
      </c>
      <c r="I36" s="12">
        <v>0</v>
      </c>
      <c r="J36" s="12">
        <v>7785611.0700000003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</row>
    <row r="37" spans="2:16" x14ac:dyDescent="0.2">
      <c r="B37" s="2"/>
      <c r="C37" s="16" t="s">
        <v>49</v>
      </c>
      <c r="D37" s="12">
        <f t="shared" ref="D37" si="6">SUM(E37:P37)</f>
        <v>1166291297</v>
      </c>
      <c r="E37" s="12">
        <v>292593801.51999992</v>
      </c>
      <c r="F37" s="12">
        <v>310836975.71999991</v>
      </c>
      <c r="G37" s="12">
        <v>94079710.350000009</v>
      </c>
      <c r="H37" s="12">
        <v>59668377.270000003</v>
      </c>
      <c r="I37" s="12">
        <v>57132971.449999996</v>
      </c>
      <c r="J37" s="12">
        <v>61691471.940000005</v>
      </c>
      <c r="K37" s="12">
        <v>59250502.149999999</v>
      </c>
      <c r="L37" s="12">
        <v>57899106.149999999</v>
      </c>
      <c r="M37" s="12">
        <v>57081822.149999999</v>
      </c>
      <c r="N37" s="12">
        <v>57261340.149999999</v>
      </c>
      <c r="O37" s="12">
        <v>57857418.149999999</v>
      </c>
      <c r="P37" s="12">
        <v>937800</v>
      </c>
    </row>
    <row r="38" spans="2:16" x14ac:dyDescent="0.2">
      <c r="B38" s="13"/>
      <c r="C38" s="16" t="s">
        <v>50</v>
      </c>
      <c r="D38" s="12">
        <f t="shared" si="2"/>
        <v>109548884.40000001</v>
      </c>
      <c r="E38" s="12">
        <v>300000</v>
      </c>
      <c r="F38" s="12">
        <v>56790000</v>
      </c>
      <c r="G38" s="12">
        <v>1930000</v>
      </c>
      <c r="H38" s="12">
        <v>9145418.4000000004</v>
      </c>
      <c r="I38" s="12">
        <v>5915000</v>
      </c>
      <c r="J38" s="12">
        <v>2605093</v>
      </c>
      <c r="K38" s="12">
        <v>22859373</v>
      </c>
      <c r="L38" s="12">
        <v>4284000</v>
      </c>
      <c r="M38" s="12">
        <v>50000</v>
      </c>
      <c r="N38" s="12">
        <v>3770000</v>
      </c>
      <c r="O38" s="12">
        <v>1865000</v>
      </c>
      <c r="P38" s="12">
        <v>35000</v>
      </c>
    </row>
    <row r="39" spans="2:16" x14ac:dyDescent="0.2">
      <c r="B39" s="13"/>
      <c r="C39" s="16" t="s">
        <v>51</v>
      </c>
      <c r="D39" s="12">
        <f t="shared" si="2"/>
        <v>235090908.23000002</v>
      </c>
      <c r="E39" s="12">
        <v>70977792.730000004</v>
      </c>
      <c r="F39" s="12">
        <v>45722115.5</v>
      </c>
      <c r="G39" s="12">
        <v>45675000</v>
      </c>
      <c r="H39" s="12">
        <v>6300000</v>
      </c>
      <c r="I39" s="12">
        <v>27000000</v>
      </c>
      <c r="J39" s="12">
        <v>12500000</v>
      </c>
      <c r="K39" s="12">
        <v>0</v>
      </c>
      <c r="L39" s="12">
        <v>16916000</v>
      </c>
      <c r="M39" s="12">
        <v>0</v>
      </c>
      <c r="N39" s="12">
        <v>10000000</v>
      </c>
      <c r="O39" s="12">
        <v>0</v>
      </c>
      <c r="P39" s="12">
        <v>0</v>
      </c>
    </row>
    <row r="40" spans="2:16" x14ac:dyDescent="0.2">
      <c r="B40" s="13"/>
      <c r="C40" s="16" t="s">
        <v>52</v>
      </c>
      <c r="D40" s="12">
        <f t="shared" si="2"/>
        <v>1795387.39</v>
      </c>
      <c r="E40" s="12">
        <v>1795387.39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</row>
    <row r="41" spans="2:16" x14ac:dyDescent="0.2">
      <c r="B41" s="13"/>
      <c r="C41" s="16" t="s">
        <v>53</v>
      </c>
      <c r="D41" s="12">
        <f t="shared" si="2"/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</row>
    <row r="42" spans="2:16" x14ac:dyDescent="0.2">
      <c r="B42" s="13"/>
      <c r="C42" s="16" t="s">
        <v>192</v>
      </c>
      <c r="D42" s="12">
        <f t="shared" si="2"/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</row>
    <row r="43" spans="2:16" x14ac:dyDescent="0.2">
      <c r="B43" s="13"/>
      <c r="C43" s="16" t="s">
        <v>193</v>
      </c>
      <c r="D43" s="12">
        <f t="shared" si="2"/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</row>
    <row r="44" spans="2:16" x14ac:dyDescent="0.2">
      <c r="B44" s="13"/>
      <c r="C44" s="16" t="s">
        <v>54</v>
      </c>
      <c r="D44" s="12">
        <f t="shared" si="2"/>
        <v>300000</v>
      </c>
      <c r="E44" s="12">
        <v>300000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2:16" x14ac:dyDescent="0.2">
      <c r="B45" s="13"/>
      <c r="C45" s="14" t="s">
        <v>7</v>
      </c>
      <c r="D45" s="15">
        <f>SUM(D46:D54)</f>
        <v>316581384.86000001</v>
      </c>
      <c r="E45" s="15">
        <f t="shared" ref="E45:P45" si="7">SUM(E46:E54)</f>
        <v>300066564.59000003</v>
      </c>
      <c r="F45" s="15">
        <f t="shared" si="7"/>
        <v>16240039.27</v>
      </c>
      <c r="G45" s="15">
        <f t="shared" si="7"/>
        <v>274781</v>
      </c>
      <c r="H45" s="15">
        <f t="shared" si="7"/>
        <v>0</v>
      </c>
      <c r="I45" s="15">
        <f t="shared" si="7"/>
        <v>0</v>
      </c>
      <c r="J45" s="15">
        <f t="shared" si="7"/>
        <v>0</v>
      </c>
      <c r="K45" s="15">
        <f t="shared" si="7"/>
        <v>0</v>
      </c>
      <c r="L45" s="15">
        <f t="shared" si="7"/>
        <v>0</v>
      </c>
      <c r="M45" s="15">
        <f t="shared" si="7"/>
        <v>0</v>
      </c>
      <c r="N45" s="15">
        <f t="shared" si="7"/>
        <v>0</v>
      </c>
      <c r="O45" s="15">
        <f t="shared" si="7"/>
        <v>0</v>
      </c>
      <c r="P45" s="15">
        <f t="shared" si="7"/>
        <v>0</v>
      </c>
    </row>
    <row r="46" spans="2:16" x14ac:dyDescent="0.2">
      <c r="B46" s="2"/>
      <c r="C46" s="16" t="s">
        <v>55</v>
      </c>
      <c r="D46" s="12">
        <f t="shared" si="2"/>
        <v>40987047.810000002</v>
      </c>
      <c r="E46" s="12">
        <v>38783448.310000002</v>
      </c>
      <c r="F46" s="12">
        <v>2203599.5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</row>
    <row r="47" spans="2:16" x14ac:dyDescent="0.2">
      <c r="B47" s="13"/>
      <c r="C47" s="16" t="s">
        <v>56</v>
      </c>
      <c r="D47" s="12">
        <f t="shared" si="2"/>
        <v>14491744.800000001</v>
      </c>
      <c r="E47" s="12">
        <v>14216963.800000001</v>
      </c>
      <c r="F47" s="12">
        <v>0</v>
      </c>
      <c r="G47" s="12">
        <v>274781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</row>
    <row r="48" spans="2:16" x14ac:dyDescent="0.2">
      <c r="B48" s="13"/>
      <c r="C48" s="16" t="s">
        <v>57</v>
      </c>
      <c r="D48" s="12">
        <f t="shared" si="2"/>
        <v>3822233</v>
      </c>
      <c r="E48" s="12">
        <v>3131037.1</v>
      </c>
      <c r="F48" s="12">
        <v>691195.9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</row>
    <row r="49" spans="2:16" x14ac:dyDescent="0.2">
      <c r="B49" s="13"/>
      <c r="C49" s="16" t="s">
        <v>58</v>
      </c>
      <c r="D49" s="12">
        <f t="shared" si="2"/>
        <v>184108134.50999999</v>
      </c>
      <c r="E49" s="12">
        <v>180393029.03</v>
      </c>
      <c r="F49" s="12">
        <v>3715105.48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</row>
    <row r="50" spans="2:16" x14ac:dyDescent="0.2">
      <c r="B50" s="13"/>
      <c r="C50" s="16" t="s">
        <v>59</v>
      </c>
      <c r="D50" s="12">
        <f t="shared" si="2"/>
        <v>20183367.960000001</v>
      </c>
      <c r="E50" s="12">
        <v>20183367.960000001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</row>
    <row r="51" spans="2:16" x14ac:dyDescent="0.2">
      <c r="B51" s="13"/>
      <c r="C51" s="16" t="s">
        <v>60</v>
      </c>
      <c r="D51" s="12">
        <f t="shared" si="2"/>
        <v>42164626.109999999</v>
      </c>
      <c r="E51" s="12">
        <v>37347474.390000001</v>
      </c>
      <c r="F51" s="12">
        <v>4817151.72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</row>
    <row r="52" spans="2:16" x14ac:dyDescent="0.2">
      <c r="B52" s="13"/>
      <c r="C52" s="16" t="s">
        <v>61</v>
      </c>
      <c r="D52" s="12">
        <f t="shared" si="2"/>
        <v>1350000</v>
      </c>
      <c r="E52" s="12">
        <v>1350000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</row>
    <row r="53" spans="2:16" x14ac:dyDescent="0.2">
      <c r="B53" s="13"/>
      <c r="C53" s="16" t="s">
        <v>62</v>
      </c>
      <c r="D53" s="12">
        <f t="shared" si="2"/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</row>
    <row r="54" spans="2:16" x14ac:dyDescent="0.2">
      <c r="B54" s="13"/>
      <c r="C54" s="16" t="s">
        <v>63</v>
      </c>
      <c r="D54" s="12">
        <f t="shared" si="2"/>
        <v>9474230.6699999999</v>
      </c>
      <c r="E54" s="12">
        <v>4661244</v>
      </c>
      <c r="F54" s="12">
        <v>4812986.67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</row>
    <row r="55" spans="2:16" x14ac:dyDescent="0.2">
      <c r="B55" s="13"/>
      <c r="C55" s="14" t="s">
        <v>8</v>
      </c>
      <c r="D55" s="15">
        <f>SUM(D56:D58)</f>
        <v>746664965.95000005</v>
      </c>
      <c r="E55" s="15">
        <f t="shared" ref="E55:P55" si="8">SUM(E56:E58)</f>
        <v>49761181.359999999</v>
      </c>
      <c r="F55" s="15">
        <f t="shared" si="8"/>
        <v>162929889.25999999</v>
      </c>
      <c r="G55" s="15">
        <f t="shared" si="8"/>
        <v>134555669.84</v>
      </c>
      <c r="H55" s="15">
        <f t="shared" si="8"/>
        <v>188306460.94999999</v>
      </c>
      <c r="I55" s="15">
        <f t="shared" si="8"/>
        <v>64923128.859999999</v>
      </c>
      <c r="J55" s="15">
        <f t="shared" si="8"/>
        <v>86563992.400000006</v>
      </c>
      <c r="K55" s="15">
        <f t="shared" si="8"/>
        <v>49624643.280000001</v>
      </c>
      <c r="L55" s="15">
        <f t="shared" si="8"/>
        <v>6000000</v>
      </c>
      <c r="M55" s="15">
        <f t="shared" si="8"/>
        <v>0</v>
      </c>
      <c r="N55" s="15">
        <f t="shared" si="8"/>
        <v>4000000</v>
      </c>
      <c r="O55" s="15">
        <f t="shared" si="8"/>
        <v>0</v>
      </c>
      <c r="P55" s="15">
        <f t="shared" si="8"/>
        <v>0</v>
      </c>
    </row>
    <row r="56" spans="2:16" x14ac:dyDescent="0.2">
      <c r="B56" s="2"/>
      <c r="C56" s="16" t="s">
        <v>64</v>
      </c>
      <c r="D56" s="12">
        <f t="shared" si="2"/>
        <v>518437251.61000001</v>
      </c>
      <c r="E56" s="12">
        <v>39500000</v>
      </c>
      <c r="F56" s="12">
        <v>149478895.88</v>
      </c>
      <c r="G56" s="12">
        <v>122470921.59999999</v>
      </c>
      <c r="H56" s="12">
        <v>79756341.269999996</v>
      </c>
      <c r="I56" s="12">
        <v>34373664.859999999</v>
      </c>
      <c r="J56" s="12">
        <v>78857428</v>
      </c>
      <c r="K56" s="12">
        <v>4000000</v>
      </c>
      <c r="L56" s="12">
        <v>6000000</v>
      </c>
      <c r="M56" s="12">
        <v>0</v>
      </c>
      <c r="N56" s="12">
        <v>4000000</v>
      </c>
      <c r="O56" s="12">
        <v>0</v>
      </c>
      <c r="P56" s="12">
        <v>0</v>
      </c>
    </row>
    <row r="57" spans="2:16" x14ac:dyDescent="0.2">
      <c r="B57" s="13"/>
      <c r="C57" s="16" t="s">
        <v>65</v>
      </c>
      <c r="D57" s="12">
        <f t="shared" si="2"/>
        <v>228227714.34000003</v>
      </c>
      <c r="E57" s="12">
        <v>10261181.359999999</v>
      </c>
      <c r="F57" s="12">
        <v>13450993.380000001</v>
      </c>
      <c r="G57" s="12">
        <v>12084748.239999998</v>
      </c>
      <c r="H57" s="12">
        <v>108550119.68000001</v>
      </c>
      <c r="I57" s="12">
        <v>30549464</v>
      </c>
      <c r="J57" s="12">
        <v>7706564.4000000004</v>
      </c>
      <c r="K57" s="12">
        <v>45624643.280000001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</row>
    <row r="58" spans="2:16" x14ac:dyDescent="0.2">
      <c r="B58" s="13"/>
      <c r="C58" s="16" t="s">
        <v>66</v>
      </c>
      <c r="D58" s="12">
        <f t="shared" si="2"/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</row>
    <row r="59" spans="2:16" x14ac:dyDescent="0.2">
      <c r="B59" s="13"/>
      <c r="C59" s="14" t="s">
        <v>9</v>
      </c>
      <c r="D59" s="15">
        <f>SUM(D60:D66)</f>
        <v>485885748.63999999</v>
      </c>
      <c r="E59" s="15">
        <f t="shared" ref="E59:P59" si="9">SUM(E60:E66)</f>
        <v>15829597</v>
      </c>
      <c r="F59" s="15">
        <f t="shared" si="9"/>
        <v>180000000</v>
      </c>
      <c r="G59" s="15">
        <f t="shared" si="9"/>
        <v>0</v>
      </c>
      <c r="H59" s="15">
        <f t="shared" si="9"/>
        <v>240056151.63999999</v>
      </c>
      <c r="I59" s="15">
        <f t="shared" si="9"/>
        <v>50000000</v>
      </c>
      <c r="J59" s="15">
        <f t="shared" si="9"/>
        <v>0</v>
      </c>
      <c r="K59" s="15">
        <f t="shared" si="9"/>
        <v>0</v>
      </c>
      <c r="L59" s="15">
        <f t="shared" si="9"/>
        <v>0</v>
      </c>
      <c r="M59" s="15">
        <f t="shared" si="9"/>
        <v>0</v>
      </c>
      <c r="N59" s="15">
        <f t="shared" si="9"/>
        <v>0</v>
      </c>
      <c r="O59" s="15">
        <f t="shared" si="9"/>
        <v>0</v>
      </c>
      <c r="P59" s="15">
        <f t="shared" si="9"/>
        <v>0</v>
      </c>
    </row>
    <row r="60" spans="2:16" x14ac:dyDescent="0.2">
      <c r="B60" s="2"/>
      <c r="C60" s="16" t="s">
        <v>67</v>
      </c>
      <c r="D60" s="12">
        <f t="shared" si="2"/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</row>
    <row r="61" spans="2:16" x14ac:dyDescent="0.2">
      <c r="B61" s="13"/>
      <c r="C61" s="16" t="s">
        <v>68</v>
      </c>
      <c r="D61" s="12">
        <f t="shared" si="2"/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</row>
    <row r="62" spans="2:16" x14ac:dyDescent="0.2">
      <c r="B62" s="13"/>
      <c r="C62" s="16" t="s">
        <v>69</v>
      </c>
      <c r="D62" s="12">
        <f t="shared" si="2"/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</row>
    <row r="63" spans="2:16" x14ac:dyDescent="0.2">
      <c r="B63" s="13"/>
      <c r="C63" s="16" t="s">
        <v>70</v>
      </c>
      <c r="D63" s="12">
        <f t="shared" si="2"/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</row>
    <row r="64" spans="2:16" x14ac:dyDescent="0.2">
      <c r="B64" s="13"/>
      <c r="C64" s="16" t="s">
        <v>71</v>
      </c>
      <c r="D64" s="12">
        <f t="shared" si="2"/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</row>
    <row r="65" spans="2:16" x14ac:dyDescent="0.2">
      <c r="B65" s="13"/>
      <c r="C65" s="16" t="s">
        <v>72</v>
      </c>
      <c r="D65" s="12">
        <f t="shared" si="2"/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</row>
    <row r="66" spans="2:16" x14ac:dyDescent="0.2">
      <c r="B66" s="2"/>
      <c r="C66" s="16" t="s">
        <v>73</v>
      </c>
      <c r="D66" s="12">
        <f t="shared" si="2"/>
        <v>485885748.63999999</v>
      </c>
      <c r="E66" s="12">
        <v>15829597</v>
      </c>
      <c r="F66" s="12">
        <v>180000000</v>
      </c>
      <c r="G66" s="12">
        <v>0</v>
      </c>
      <c r="H66" s="12">
        <v>240056151.63999999</v>
      </c>
      <c r="I66" s="12">
        <v>50000000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</row>
    <row r="67" spans="2:16" x14ac:dyDescent="0.2">
      <c r="B67" s="2"/>
      <c r="C67" s="17" t="s">
        <v>10</v>
      </c>
      <c r="D67" s="15">
        <f>SUM(D68:D70)</f>
        <v>0</v>
      </c>
      <c r="E67" s="15">
        <f t="shared" ref="E67:P67" si="10">SUM(E68:E70)</f>
        <v>0</v>
      </c>
      <c r="F67" s="15">
        <f t="shared" si="10"/>
        <v>0</v>
      </c>
      <c r="G67" s="15">
        <f t="shared" si="10"/>
        <v>0</v>
      </c>
      <c r="H67" s="15">
        <f t="shared" si="10"/>
        <v>0</v>
      </c>
      <c r="I67" s="15">
        <f t="shared" si="10"/>
        <v>0</v>
      </c>
      <c r="J67" s="15">
        <f t="shared" si="10"/>
        <v>0</v>
      </c>
      <c r="K67" s="15">
        <f t="shared" si="10"/>
        <v>0</v>
      </c>
      <c r="L67" s="15">
        <f t="shared" si="10"/>
        <v>0</v>
      </c>
      <c r="M67" s="15">
        <f t="shared" si="10"/>
        <v>0</v>
      </c>
      <c r="N67" s="15">
        <f t="shared" si="10"/>
        <v>0</v>
      </c>
      <c r="O67" s="15">
        <f t="shared" si="10"/>
        <v>0</v>
      </c>
      <c r="P67" s="15">
        <f t="shared" si="10"/>
        <v>0</v>
      </c>
    </row>
    <row r="68" spans="2:16" x14ac:dyDescent="0.2">
      <c r="B68" s="2"/>
      <c r="C68" s="16" t="s">
        <v>74</v>
      </c>
      <c r="D68" s="12">
        <f t="shared" si="2"/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</row>
    <row r="69" spans="2:16" x14ac:dyDescent="0.2">
      <c r="B69" s="2"/>
      <c r="C69" s="16" t="s">
        <v>75</v>
      </c>
      <c r="D69" s="12">
        <f t="shared" si="2"/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</row>
    <row r="70" spans="2:16" x14ac:dyDescent="0.2">
      <c r="B70" s="2"/>
      <c r="C70" s="16" t="s">
        <v>76</v>
      </c>
      <c r="D70" s="12">
        <f t="shared" si="2"/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</row>
    <row r="71" spans="2:16" x14ac:dyDescent="0.2">
      <c r="B71" s="2"/>
      <c r="C71" s="14" t="s">
        <v>11</v>
      </c>
      <c r="D71" s="15">
        <f>SUM(D72:D78)</f>
        <v>297959891</v>
      </c>
      <c r="E71" s="15">
        <f t="shared" ref="E71:P71" si="11">SUM(E72:E78)</f>
        <v>37511173.539999999</v>
      </c>
      <c r="F71" s="15">
        <f t="shared" si="11"/>
        <v>25765245.050000001</v>
      </c>
      <c r="G71" s="15">
        <f t="shared" si="11"/>
        <v>25687827.410000004</v>
      </c>
      <c r="H71" s="15">
        <f t="shared" si="11"/>
        <v>25610309.719999999</v>
      </c>
      <c r="I71" s="15">
        <f t="shared" si="11"/>
        <v>25532701.410000004</v>
      </c>
      <c r="J71" s="15">
        <f t="shared" si="11"/>
        <v>27454991.73</v>
      </c>
      <c r="K71" s="15">
        <f t="shared" si="11"/>
        <v>23966082.919999998</v>
      </c>
      <c r="L71" s="15">
        <f t="shared" si="11"/>
        <v>23750812.460000001</v>
      </c>
      <c r="M71" s="15">
        <f t="shared" si="11"/>
        <v>23685485.43</v>
      </c>
      <c r="N71" s="15">
        <f t="shared" si="11"/>
        <v>23620101.369999997</v>
      </c>
      <c r="O71" s="15">
        <f t="shared" si="11"/>
        <v>23554639.810000002</v>
      </c>
      <c r="P71" s="15">
        <f t="shared" si="11"/>
        <v>11820520.149999999</v>
      </c>
    </row>
    <row r="72" spans="2:16" x14ac:dyDescent="0.2">
      <c r="B72" s="2"/>
      <c r="C72" s="16" t="s">
        <v>77</v>
      </c>
      <c r="D72" s="12">
        <f t="shared" si="2"/>
        <v>139621380.76999998</v>
      </c>
      <c r="E72" s="12">
        <v>11453843.9</v>
      </c>
      <c r="F72" s="12">
        <v>11486067.390000001</v>
      </c>
      <c r="G72" s="12">
        <v>11518504.74</v>
      </c>
      <c r="H72" s="12">
        <v>11551157.41</v>
      </c>
      <c r="I72" s="12">
        <v>11584036.890000001</v>
      </c>
      <c r="J72" s="12">
        <v>11617134.66</v>
      </c>
      <c r="K72" s="12">
        <v>11650462.219999999</v>
      </c>
      <c r="L72" s="12">
        <v>11684011.08</v>
      </c>
      <c r="M72" s="12">
        <v>11717792.77</v>
      </c>
      <c r="N72" s="12">
        <v>11751808.809999999</v>
      </c>
      <c r="O72" s="12">
        <v>11786040.75</v>
      </c>
      <c r="P72" s="12">
        <v>11820520.149999999</v>
      </c>
    </row>
    <row r="73" spans="2:16" x14ac:dyDescent="0.2">
      <c r="B73" s="13"/>
      <c r="C73" s="16" t="s">
        <v>78</v>
      </c>
      <c r="D73" s="12">
        <f t="shared" si="2"/>
        <v>156188510.22999999</v>
      </c>
      <c r="E73" s="12">
        <v>26057329.640000001</v>
      </c>
      <c r="F73" s="12">
        <v>14279177.66</v>
      </c>
      <c r="G73" s="12">
        <v>14169322.670000002</v>
      </c>
      <c r="H73" s="12">
        <v>14059152.310000001</v>
      </c>
      <c r="I73" s="12">
        <v>13948664.520000001</v>
      </c>
      <c r="J73" s="12">
        <v>13837857.07</v>
      </c>
      <c r="K73" s="12">
        <v>12165620.699999999</v>
      </c>
      <c r="L73" s="12">
        <v>12066801.379999999</v>
      </c>
      <c r="M73" s="12">
        <v>11967692.66</v>
      </c>
      <c r="N73" s="12">
        <v>11868292.559999999</v>
      </c>
      <c r="O73" s="12">
        <v>11768599.060000001</v>
      </c>
      <c r="P73" s="12">
        <v>0</v>
      </c>
    </row>
    <row r="74" spans="2:16" x14ac:dyDescent="0.2">
      <c r="B74" s="13"/>
      <c r="C74" s="16" t="s">
        <v>79</v>
      </c>
      <c r="D74" s="12">
        <f t="shared" si="2"/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</row>
    <row r="75" spans="2:16" x14ac:dyDescent="0.2">
      <c r="B75" s="13"/>
      <c r="C75" s="16" t="s">
        <v>80</v>
      </c>
      <c r="D75" s="12">
        <f t="shared" si="2"/>
        <v>150000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150000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</row>
    <row r="76" spans="2:16" x14ac:dyDescent="0.2">
      <c r="B76" s="13"/>
      <c r="C76" s="16" t="s">
        <v>81</v>
      </c>
      <c r="D76" s="12">
        <f t="shared" si="2"/>
        <v>2000000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2000000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</row>
    <row r="77" spans="2:16" x14ac:dyDescent="0.2">
      <c r="B77" s="13"/>
      <c r="C77" s="16" t="s">
        <v>82</v>
      </c>
      <c r="D77" s="12">
        <f t="shared" si="2"/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</row>
    <row r="78" spans="2:16" x14ac:dyDescent="0.2">
      <c r="B78" s="13"/>
      <c r="C78" s="18" t="s">
        <v>83</v>
      </c>
      <c r="D78" s="19">
        <f t="shared" si="2"/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</row>
    <row r="79" spans="2:16" x14ac:dyDescent="0.2">
      <c r="B79" s="2"/>
      <c r="C79" s="2"/>
    </row>
  </sheetData>
  <mergeCells count="2">
    <mergeCell ref="C2:P2"/>
    <mergeCell ref="C4:P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24" workbookViewId="0">
      <selection activeCell="C46" sqref="C46:N47"/>
    </sheetView>
  </sheetViews>
  <sheetFormatPr baseColWidth="10" defaultRowHeight="12.75" x14ac:dyDescent="0.2"/>
  <cols>
    <col min="2" max="2" width="28.85546875" customWidth="1"/>
  </cols>
  <sheetData>
    <row r="1" spans="1:14" x14ac:dyDescent="0.2">
      <c r="C1" t="s">
        <v>101</v>
      </c>
    </row>
    <row r="2" spans="1:14" x14ac:dyDescent="0.2">
      <c r="A2" t="s">
        <v>102</v>
      </c>
      <c r="B2" t="s">
        <v>103</v>
      </c>
      <c r="C2" t="s">
        <v>85</v>
      </c>
      <c r="D2" t="s">
        <v>86</v>
      </c>
      <c r="E2" t="s">
        <v>87</v>
      </c>
      <c r="F2" t="s">
        <v>88</v>
      </c>
      <c r="G2" t="s">
        <v>89</v>
      </c>
      <c r="H2" t="s">
        <v>90</v>
      </c>
      <c r="I2" t="s">
        <v>91</v>
      </c>
      <c r="J2" t="s">
        <v>92</v>
      </c>
      <c r="K2" t="s">
        <v>93</v>
      </c>
      <c r="L2" t="s">
        <v>94</v>
      </c>
      <c r="M2" t="s">
        <v>95</v>
      </c>
      <c r="N2" t="s">
        <v>96</v>
      </c>
    </row>
    <row r="3" spans="1:14" x14ac:dyDescent="0.2">
      <c r="A3" t="s">
        <v>104</v>
      </c>
      <c r="B3" t="s">
        <v>105</v>
      </c>
      <c r="C3">
        <v>122416513.36999997</v>
      </c>
      <c r="D3">
        <v>122416513.36999997</v>
      </c>
      <c r="E3">
        <v>122416513.36999997</v>
      </c>
      <c r="F3">
        <v>122416513.36999997</v>
      </c>
      <c r="G3">
        <v>122416513.36999997</v>
      </c>
      <c r="H3">
        <v>122416513.36999997</v>
      </c>
      <c r="I3">
        <v>122416513.36999997</v>
      </c>
      <c r="J3">
        <v>122416513.36999997</v>
      </c>
      <c r="K3">
        <v>122416513.36999997</v>
      </c>
      <c r="L3">
        <v>122416513.36999997</v>
      </c>
      <c r="M3">
        <v>122416513.36999997</v>
      </c>
      <c r="N3">
        <v>122416513.36999997</v>
      </c>
    </row>
    <row r="4" spans="1:14" x14ac:dyDescent="0.2">
      <c r="A4" t="s">
        <v>106</v>
      </c>
      <c r="B4" t="s">
        <v>107</v>
      </c>
      <c r="C4">
        <v>1750000</v>
      </c>
      <c r="D4">
        <v>1750000</v>
      </c>
      <c r="E4">
        <v>1750000</v>
      </c>
      <c r="F4">
        <v>1750000</v>
      </c>
      <c r="G4">
        <v>1750000</v>
      </c>
      <c r="H4">
        <v>1750000</v>
      </c>
      <c r="I4">
        <v>1750000</v>
      </c>
      <c r="J4">
        <v>1750000</v>
      </c>
      <c r="K4">
        <v>1750000</v>
      </c>
      <c r="L4">
        <v>1750000</v>
      </c>
      <c r="M4">
        <v>1750000</v>
      </c>
      <c r="N4">
        <v>1750000</v>
      </c>
    </row>
    <row r="5" spans="1:14" x14ac:dyDescent="0.2">
      <c r="A5" t="s">
        <v>108</v>
      </c>
      <c r="B5" t="s">
        <v>109</v>
      </c>
      <c r="C5">
        <v>25685949.930000003</v>
      </c>
      <c r="D5">
        <v>25685949.930000003</v>
      </c>
      <c r="E5">
        <v>25685949.930000003</v>
      </c>
      <c r="F5">
        <v>25685949.930000003</v>
      </c>
      <c r="G5">
        <v>25685949.930000003</v>
      </c>
      <c r="H5">
        <v>25685949.930000003</v>
      </c>
      <c r="I5">
        <v>25685949.930000003</v>
      </c>
      <c r="J5">
        <v>25685949.930000003</v>
      </c>
      <c r="K5">
        <v>25685949.930000003</v>
      </c>
      <c r="L5">
        <v>25685949.930000003</v>
      </c>
      <c r="M5">
        <v>25685949.930000003</v>
      </c>
      <c r="N5">
        <v>25685949.930000003</v>
      </c>
    </row>
    <row r="6" spans="1:14" x14ac:dyDescent="0.2">
      <c r="A6" t="s">
        <v>110</v>
      </c>
      <c r="B6" t="s">
        <v>111</v>
      </c>
      <c r="C6">
        <v>57435094.960000016</v>
      </c>
      <c r="D6">
        <v>57435094.960000016</v>
      </c>
      <c r="E6">
        <v>57435094.960000016</v>
      </c>
      <c r="F6">
        <v>57435094.960000016</v>
      </c>
      <c r="G6">
        <v>57435094.960000016</v>
      </c>
      <c r="H6">
        <v>57435094.960000016</v>
      </c>
      <c r="I6">
        <v>57435094.960000016</v>
      </c>
      <c r="J6">
        <v>57435094.970000021</v>
      </c>
      <c r="K6">
        <v>57435094.970000021</v>
      </c>
      <c r="L6">
        <v>57435094.970000021</v>
      </c>
      <c r="M6">
        <v>57435094.970000021</v>
      </c>
      <c r="N6">
        <v>57435094.970000021</v>
      </c>
    </row>
    <row r="7" spans="1:14" x14ac:dyDescent="0.2">
      <c r="A7" t="s">
        <v>112</v>
      </c>
      <c r="B7" t="s">
        <v>97</v>
      </c>
      <c r="C7">
        <v>70410877.960000068</v>
      </c>
      <c r="D7">
        <v>70410877.960000068</v>
      </c>
      <c r="E7">
        <v>70410877.960000068</v>
      </c>
      <c r="F7">
        <v>70410877.950000063</v>
      </c>
      <c r="G7">
        <v>70410877.960000068</v>
      </c>
      <c r="H7">
        <v>70410877.960000068</v>
      </c>
      <c r="I7">
        <v>70410877.960000068</v>
      </c>
      <c r="J7">
        <v>70410877.960000068</v>
      </c>
      <c r="K7">
        <v>70410877.960000068</v>
      </c>
      <c r="L7">
        <v>70410877.960000068</v>
      </c>
      <c r="M7">
        <v>70410877.960000068</v>
      </c>
      <c r="N7">
        <v>70410877.960000068</v>
      </c>
    </row>
    <row r="8" spans="1:14" x14ac:dyDescent="0.2">
      <c r="A8" t="s">
        <v>113</v>
      </c>
      <c r="B8" t="s">
        <v>114</v>
      </c>
      <c r="C8">
        <v>1666666.6600000001</v>
      </c>
      <c r="D8">
        <v>1666666.6600000001</v>
      </c>
      <c r="E8">
        <v>1666666.6600000001</v>
      </c>
      <c r="F8">
        <v>1666666.6600000001</v>
      </c>
      <c r="G8">
        <v>1666666.6600000001</v>
      </c>
      <c r="H8">
        <v>1666666.6600000001</v>
      </c>
      <c r="I8">
        <v>1666666.6600000001</v>
      </c>
      <c r="J8">
        <v>1666666.6600000001</v>
      </c>
      <c r="K8">
        <v>1666666.6600000001</v>
      </c>
      <c r="L8">
        <v>1666666.6600000001</v>
      </c>
      <c r="M8">
        <v>1666666.6600000001</v>
      </c>
      <c r="N8">
        <v>1666666.6600000001</v>
      </c>
    </row>
    <row r="9" spans="1:14" x14ac:dyDescent="0.2">
      <c r="A9" t="s">
        <v>115</v>
      </c>
      <c r="B9" t="s">
        <v>116</v>
      </c>
      <c r="C9">
        <v>13851149.910000002</v>
      </c>
      <c r="D9">
        <v>328764</v>
      </c>
      <c r="E9">
        <v>92719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</row>
    <row r="10" spans="1:14" x14ac:dyDescent="0.2">
      <c r="A10" t="s">
        <v>117</v>
      </c>
      <c r="B10" t="s">
        <v>118</v>
      </c>
      <c r="C10">
        <v>20743474.93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</row>
    <row r="11" spans="1:14" x14ac:dyDescent="0.2">
      <c r="A11" t="s">
        <v>119</v>
      </c>
      <c r="B11" t="s">
        <v>120</v>
      </c>
      <c r="C11">
        <v>930780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</row>
    <row r="12" spans="1:14" x14ac:dyDescent="0.2">
      <c r="A12" t="s">
        <v>121</v>
      </c>
      <c r="B12" t="s">
        <v>122</v>
      </c>
      <c r="C12">
        <v>33176917.43</v>
      </c>
      <c r="D12">
        <v>2606176.52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</row>
    <row r="13" spans="1:14" x14ac:dyDescent="0.2">
      <c r="A13" t="s">
        <v>123</v>
      </c>
      <c r="B13" t="s">
        <v>124</v>
      </c>
      <c r="C13">
        <v>19741438.68</v>
      </c>
      <c r="D13">
        <v>14862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</row>
    <row r="14" spans="1:14" x14ac:dyDescent="0.2">
      <c r="A14" t="s">
        <v>125</v>
      </c>
      <c r="B14" t="s">
        <v>126</v>
      </c>
      <c r="C14">
        <v>57845931.950000003</v>
      </c>
      <c r="D14">
        <v>11507812.029999999</v>
      </c>
      <c r="E14">
        <v>11507812.029999999</v>
      </c>
      <c r="F14">
        <v>11507812.029999999</v>
      </c>
      <c r="G14">
        <v>11507812.029999999</v>
      </c>
      <c r="H14">
        <v>11507812.029999999</v>
      </c>
      <c r="I14">
        <v>11507812.029999999</v>
      </c>
      <c r="J14">
        <v>11507812.029999999</v>
      </c>
      <c r="K14">
        <v>11507812.029999999</v>
      </c>
      <c r="L14">
        <v>11507812.029999999</v>
      </c>
      <c r="M14">
        <v>11507812.029999999</v>
      </c>
      <c r="N14">
        <v>11507812.029999999</v>
      </c>
    </row>
    <row r="15" spans="1:14" x14ac:dyDescent="0.2">
      <c r="A15" t="s">
        <v>127</v>
      </c>
      <c r="B15" t="s">
        <v>128</v>
      </c>
      <c r="C15">
        <v>62979831.609999992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</row>
    <row r="16" spans="1:14" x14ac:dyDescent="0.2">
      <c r="A16" t="s">
        <v>129</v>
      </c>
      <c r="B16" t="s">
        <v>130</v>
      </c>
      <c r="C16">
        <v>9788205</v>
      </c>
      <c r="D16">
        <v>0</v>
      </c>
      <c r="E16">
        <v>469000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</row>
    <row r="17" spans="1:14" x14ac:dyDescent="0.2">
      <c r="A17" t="s">
        <v>131</v>
      </c>
      <c r="B17" t="s">
        <v>132</v>
      </c>
      <c r="C17">
        <v>29484403.329999998</v>
      </c>
      <c r="D17">
        <v>141100.29999999999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</row>
    <row r="18" spans="1:14" x14ac:dyDescent="0.2">
      <c r="A18" t="s">
        <v>133</v>
      </c>
      <c r="B18" t="s">
        <v>134</v>
      </c>
      <c r="C18">
        <v>302891913.72000015</v>
      </c>
      <c r="D18">
        <v>1615668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</row>
    <row r="19" spans="1:14" x14ac:dyDescent="0.2">
      <c r="A19" t="s">
        <v>135</v>
      </c>
      <c r="B19" t="s">
        <v>136</v>
      </c>
      <c r="C19">
        <v>112997972.23999999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</row>
    <row r="20" spans="1:14" x14ac:dyDescent="0.2">
      <c r="A20" t="s">
        <v>137</v>
      </c>
      <c r="B20" t="s">
        <v>138</v>
      </c>
      <c r="C20">
        <v>170307403.28</v>
      </c>
      <c r="D20">
        <v>11565889.49</v>
      </c>
      <c r="E20">
        <v>0</v>
      </c>
      <c r="F20">
        <v>152424</v>
      </c>
      <c r="G20">
        <v>304195</v>
      </c>
      <c r="H20">
        <v>0</v>
      </c>
      <c r="I20">
        <v>0</v>
      </c>
      <c r="J20">
        <v>0</v>
      </c>
      <c r="K20">
        <v>820000</v>
      </c>
      <c r="L20">
        <v>0</v>
      </c>
      <c r="M20">
        <v>0</v>
      </c>
      <c r="N20">
        <v>0</v>
      </c>
    </row>
    <row r="21" spans="1:14" x14ac:dyDescent="0.2">
      <c r="A21" t="s">
        <v>139</v>
      </c>
      <c r="B21" t="s">
        <v>140</v>
      </c>
      <c r="C21">
        <v>54504446.159999996</v>
      </c>
      <c r="D21">
        <v>0</v>
      </c>
      <c r="E21">
        <v>18400</v>
      </c>
      <c r="F21">
        <v>0</v>
      </c>
      <c r="G21">
        <v>120400</v>
      </c>
      <c r="H21">
        <v>18400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</row>
    <row r="22" spans="1:14" x14ac:dyDescent="0.2">
      <c r="A22" t="s">
        <v>141</v>
      </c>
      <c r="B22" t="s">
        <v>142</v>
      </c>
      <c r="C22">
        <v>536349494.81999999</v>
      </c>
      <c r="D22">
        <v>29487076.229999997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</row>
    <row r="23" spans="1:14" x14ac:dyDescent="0.2">
      <c r="A23" t="s">
        <v>143</v>
      </c>
      <c r="B23" t="s">
        <v>144</v>
      </c>
      <c r="C23">
        <v>111483489.05</v>
      </c>
      <c r="D23">
        <v>1500000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</row>
    <row r="24" spans="1:14" x14ac:dyDescent="0.2">
      <c r="A24" t="s">
        <v>145</v>
      </c>
      <c r="B24" t="s">
        <v>146</v>
      </c>
      <c r="C24">
        <v>6754399.3700000001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</row>
    <row r="25" spans="1:14" x14ac:dyDescent="0.2">
      <c r="A25" t="s">
        <v>147</v>
      </c>
      <c r="B25" t="s">
        <v>148</v>
      </c>
      <c r="C25">
        <v>73450326.669999987</v>
      </c>
      <c r="D25">
        <v>1681818.18</v>
      </c>
      <c r="E25">
        <v>7990927.2599999998</v>
      </c>
      <c r="F25">
        <v>1181818.18</v>
      </c>
      <c r="G25">
        <v>1435517.18</v>
      </c>
      <c r="H25">
        <v>2913143.18</v>
      </c>
      <c r="I25">
        <v>6039312.1299999999</v>
      </c>
      <c r="J25">
        <v>4918695.18</v>
      </c>
      <c r="K25">
        <v>181818.18</v>
      </c>
      <c r="L25">
        <v>3881818.18</v>
      </c>
      <c r="M25">
        <v>181818.18</v>
      </c>
      <c r="N25">
        <v>181818.2</v>
      </c>
    </row>
    <row r="26" spans="1:14" x14ac:dyDescent="0.2">
      <c r="A26" t="s">
        <v>149</v>
      </c>
      <c r="B26" t="s">
        <v>98</v>
      </c>
      <c r="C26">
        <v>43289562.219999976</v>
      </c>
      <c r="D26">
        <v>7442083.1700000027</v>
      </c>
      <c r="E26">
        <v>5929174.9200000027</v>
      </c>
      <c r="F26">
        <v>6060858.9200000027</v>
      </c>
      <c r="G26">
        <v>5929174.9200000027</v>
      </c>
      <c r="H26">
        <v>5929174.9200000027</v>
      </c>
      <c r="I26">
        <v>6060858.9200000027</v>
      </c>
      <c r="J26">
        <v>5929174.9200000027</v>
      </c>
      <c r="K26">
        <v>5929174.9200000027</v>
      </c>
      <c r="L26">
        <v>6060858.9200000027</v>
      </c>
      <c r="M26">
        <v>5929174.9200000027</v>
      </c>
      <c r="N26">
        <v>6060858.9200000027</v>
      </c>
    </row>
    <row r="27" spans="1:14" x14ac:dyDescent="0.2">
      <c r="A27" t="s">
        <v>150</v>
      </c>
      <c r="B27" t="s">
        <v>151</v>
      </c>
      <c r="C27">
        <v>0</v>
      </c>
      <c r="D27">
        <v>13122765.26</v>
      </c>
      <c r="E27">
        <v>2500000</v>
      </c>
      <c r="F27">
        <v>0</v>
      </c>
      <c r="G27">
        <v>0</v>
      </c>
      <c r="H27">
        <v>7785611.0700000003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</row>
    <row r="28" spans="1:14" x14ac:dyDescent="0.2">
      <c r="A28" t="s">
        <v>152</v>
      </c>
      <c r="B28" t="s">
        <v>153</v>
      </c>
      <c r="C28">
        <v>292593801.51999992</v>
      </c>
      <c r="D28">
        <v>310836975.71999991</v>
      </c>
      <c r="E28">
        <v>94079710.350000009</v>
      </c>
      <c r="F28">
        <v>59668377.270000003</v>
      </c>
      <c r="G28">
        <v>57132971.449999996</v>
      </c>
      <c r="H28">
        <v>61691471.940000005</v>
      </c>
      <c r="I28">
        <v>59250502.149999999</v>
      </c>
      <c r="J28">
        <v>57899106.149999999</v>
      </c>
      <c r="K28">
        <v>57081822.149999999</v>
      </c>
      <c r="L28">
        <v>57261340.149999999</v>
      </c>
      <c r="M28">
        <v>57857418.149999999</v>
      </c>
      <c r="N28">
        <v>937800</v>
      </c>
    </row>
    <row r="29" spans="1:14" x14ac:dyDescent="0.2">
      <c r="A29" t="s">
        <v>154</v>
      </c>
      <c r="B29" t="s">
        <v>155</v>
      </c>
      <c r="C29">
        <v>300000</v>
      </c>
      <c r="D29">
        <v>56790000</v>
      </c>
      <c r="E29">
        <v>1930000</v>
      </c>
      <c r="F29">
        <v>9145418.4000000004</v>
      </c>
      <c r="G29">
        <v>5915000</v>
      </c>
      <c r="H29">
        <v>2605093</v>
      </c>
      <c r="I29">
        <v>22859373</v>
      </c>
      <c r="J29">
        <v>4284000</v>
      </c>
      <c r="K29">
        <v>50000</v>
      </c>
      <c r="L29">
        <v>3770000</v>
      </c>
      <c r="M29">
        <v>1865000</v>
      </c>
      <c r="N29">
        <v>35000</v>
      </c>
    </row>
    <row r="30" spans="1:14" x14ac:dyDescent="0.2">
      <c r="A30" t="s">
        <v>156</v>
      </c>
      <c r="B30" t="s">
        <v>157</v>
      </c>
      <c r="C30">
        <v>70977792.730000004</v>
      </c>
      <c r="D30">
        <v>45722115.5</v>
      </c>
      <c r="E30">
        <v>45675000</v>
      </c>
      <c r="F30">
        <v>6300000</v>
      </c>
      <c r="G30">
        <v>27000000</v>
      </c>
      <c r="H30">
        <v>12500000</v>
      </c>
      <c r="I30">
        <v>0</v>
      </c>
      <c r="J30">
        <v>16916000</v>
      </c>
      <c r="K30">
        <v>0</v>
      </c>
      <c r="L30">
        <v>10000000</v>
      </c>
      <c r="M30">
        <v>0</v>
      </c>
      <c r="N30">
        <v>0</v>
      </c>
    </row>
    <row r="31" spans="1:14" x14ac:dyDescent="0.2">
      <c r="A31" t="s">
        <v>158</v>
      </c>
      <c r="B31" t="s">
        <v>159</v>
      </c>
      <c r="C31">
        <v>1795387.39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</row>
    <row r="32" spans="1:14" x14ac:dyDescent="0.2">
      <c r="A32" t="s">
        <v>160</v>
      </c>
      <c r="B32" t="s">
        <v>161</v>
      </c>
      <c r="C32">
        <v>300000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</row>
    <row r="33" spans="1:14" x14ac:dyDescent="0.2">
      <c r="A33" t="s">
        <v>162</v>
      </c>
      <c r="B33" t="s">
        <v>163</v>
      </c>
      <c r="C33">
        <v>38783448.310000002</v>
      </c>
      <c r="D33">
        <v>2203599.5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</row>
    <row r="34" spans="1:14" x14ac:dyDescent="0.2">
      <c r="A34" t="s">
        <v>164</v>
      </c>
      <c r="B34" t="s">
        <v>165</v>
      </c>
      <c r="C34">
        <v>14216963.800000001</v>
      </c>
      <c r="D34">
        <v>0</v>
      </c>
      <c r="E34">
        <v>274781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</row>
    <row r="35" spans="1:14" x14ac:dyDescent="0.2">
      <c r="A35" t="s">
        <v>166</v>
      </c>
      <c r="B35" t="s">
        <v>167</v>
      </c>
      <c r="C35">
        <v>3131037.1</v>
      </c>
      <c r="D35">
        <v>691195.9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</row>
    <row r="36" spans="1:14" x14ac:dyDescent="0.2">
      <c r="A36" t="s">
        <v>168</v>
      </c>
      <c r="B36" t="s">
        <v>169</v>
      </c>
      <c r="C36">
        <v>180393029.03</v>
      </c>
      <c r="D36">
        <v>3715105.48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</row>
    <row r="37" spans="1:14" x14ac:dyDescent="0.2">
      <c r="A37" t="s">
        <v>170</v>
      </c>
      <c r="B37" t="s">
        <v>99</v>
      </c>
      <c r="C37">
        <v>20183367.960000001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</row>
    <row r="38" spans="1:14" x14ac:dyDescent="0.2">
      <c r="A38" t="s">
        <v>171</v>
      </c>
      <c r="B38" t="s">
        <v>172</v>
      </c>
      <c r="C38">
        <v>37347474.390000001</v>
      </c>
      <c r="D38">
        <v>4817151.72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</row>
    <row r="39" spans="1:14" x14ac:dyDescent="0.2">
      <c r="A39" t="s">
        <v>173</v>
      </c>
      <c r="B39" t="s">
        <v>174</v>
      </c>
      <c r="C39">
        <v>1350000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</row>
    <row r="40" spans="1:14" x14ac:dyDescent="0.2">
      <c r="A40" t="s">
        <v>175</v>
      </c>
      <c r="B40" t="s">
        <v>176</v>
      </c>
      <c r="C40">
        <v>4661244</v>
      </c>
      <c r="D40">
        <v>4812986.67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</row>
    <row r="41" spans="1:14" x14ac:dyDescent="0.2">
      <c r="A41" t="s">
        <v>177</v>
      </c>
      <c r="B41" t="s">
        <v>178</v>
      </c>
      <c r="C41">
        <v>39500000</v>
      </c>
      <c r="D41">
        <v>149478895.88</v>
      </c>
      <c r="E41">
        <v>122470921.59999999</v>
      </c>
      <c r="F41">
        <v>79756341.269999996</v>
      </c>
      <c r="G41">
        <v>34373664.859999999</v>
      </c>
      <c r="H41">
        <v>78857428</v>
      </c>
      <c r="I41">
        <v>4000000</v>
      </c>
      <c r="J41">
        <v>6000000</v>
      </c>
      <c r="K41">
        <v>0</v>
      </c>
      <c r="L41">
        <v>4000000</v>
      </c>
      <c r="M41">
        <v>0</v>
      </c>
      <c r="N41">
        <v>0</v>
      </c>
    </row>
    <row r="42" spans="1:14" x14ac:dyDescent="0.2">
      <c r="A42" t="s">
        <v>179</v>
      </c>
      <c r="B42" t="s">
        <v>180</v>
      </c>
      <c r="C42">
        <v>10261181.359999999</v>
      </c>
      <c r="D42">
        <v>13450993.380000001</v>
      </c>
      <c r="E42">
        <v>12084748.239999998</v>
      </c>
      <c r="F42">
        <v>108550119.68000001</v>
      </c>
      <c r="G42">
        <v>30549464</v>
      </c>
      <c r="H42">
        <v>7706564.4000000004</v>
      </c>
      <c r="I42">
        <v>45624643.280000001</v>
      </c>
      <c r="J42">
        <v>0</v>
      </c>
      <c r="K42">
        <v>0</v>
      </c>
      <c r="L42">
        <v>0</v>
      </c>
      <c r="M42">
        <v>0</v>
      </c>
      <c r="N42">
        <v>0</v>
      </c>
    </row>
    <row r="43" spans="1:14" x14ac:dyDescent="0.2">
      <c r="A43" t="s">
        <v>181</v>
      </c>
      <c r="B43" t="s">
        <v>182</v>
      </c>
      <c r="C43">
        <v>15829597</v>
      </c>
      <c r="D43">
        <v>180000000</v>
      </c>
      <c r="E43">
        <v>0</v>
      </c>
      <c r="F43">
        <v>240056151.63999999</v>
      </c>
      <c r="G43">
        <v>50000000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</row>
    <row r="44" spans="1:14" x14ac:dyDescent="0.2">
      <c r="A44" t="s">
        <v>183</v>
      </c>
      <c r="B44" t="s">
        <v>184</v>
      </c>
      <c r="C44">
        <v>11453843.9</v>
      </c>
      <c r="D44">
        <v>11486067.390000001</v>
      </c>
      <c r="E44">
        <v>11518504.74</v>
      </c>
      <c r="F44">
        <v>11551157.41</v>
      </c>
      <c r="G44">
        <v>11584036.890000001</v>
      </c>
      <c r="H44">
        <v>11617134.66</v>
      </c>
      <c r="I44">
        <v>11650462.219999999</v>
      </c>
      <c r="J44">
        <v>11684011.08</v>
      </c>
      <c r="K44">
        <v>11717792.77</v>
      </c>
      <c r="L44">
        <v>11751808.809999999</v>
      </c>
      <c r="M44">
        <v>11786040.75</v>
      </c>
      <c r="N44">
        <v>11820520.149999999</v>
      </c>
    </row>
    <row r="45" spans="1:14" x14ac:dyDescent="0.2">
      <c r="A45" t="s">
        <v>185</v>
      </c>
      <c r="B45" t="s">
        <v>186</v>
      </c>
      <c r="C45">
        <v>26057329.640000001</v>
      </c>
      <c r="D45">
        <v>14279177.66</v>
      </c>
      <c r="E45">
        <v>14169322.670000002</v>
      </c>
      <c r="F45">
        <v>14059152.310000001</v>
      </c>
      <c r="G45">
        <v>13948664.520000001</v>
      </c>
      <c r="H45">
        <v>13837857.07</v>
      </c>
      <c r="I45">
        <v>12165620.699999999</v>
      </c>
      <c r="J45">
        <v>12066801.379999999</v>
      </c>
      <c r="K45">
        <v>11967692.66</v>
      </c>
      <c r="L45">
        <v>11868292.559999999</v>
      </c>
      <c r="M45">
        <v>11768599.060000001</v>
      </c>
      <c r="N45">
        <v>0</v>
      </c>
    </row>
    <row r="46" spans="1:14" x14ac:dyDescent="0.2">
      <c r="A46" t="s">
        <v>187</v>
      </c>
      <c r="B46" t="s">
        <v>188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150000</v>
      </c>
      <c r="J46">
        <v>0</v>
      </c>
      <c r="K46">
        <v>0</v>
      </c>
      <c r="L46">
        <v>0</v>
      </c>
      <c r="M46">
        <v>0</v>
      </c>
      <c r="N46">
        <v>0</v>
      </c>
    </row>
    <row r="47" spans="1:14" x14ac:dyDescent="0.2">
      <c r="A47" t="s">
        <v>189</v>
      </c>
      <c r="B47" t="s">
        <v>190</v>
      </c>
      <c r="C47">
        <v>0</v>
      </c>
      <c r="D47">
        <v>0</v>
      </c>
      <c r="E47">
        <v>0</v>
      </c>
      <c r="F47">
        <v>0</v>
      </c>
      <c r="G47">
        <v>0</v>
      </c>
      <c r="H47">
        <v>2000000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</row>
    <row r="48" spans="1:14" x14ac:dyDescent="0.2">
      <c r="A48" t="s">
        <v>100</v>
      </c>
      <c r="C48">
        <v>2709071741.3800001</v>
      </c>
      <c r="D48">
        <v>1158663382.8600001</v>
      </c>
      <c r="E48">
        <v>610076124.69000006</v>
      </c>
      <c r="F48">
        <v>827354733.9799999</v>
      </c>
      <c r="G48">
        <v>529166003.73000002</v>
      </c>
      <c r="H48">
        <v>498334793.15000004</v>
      </c>
      <c r="I48">
        <v>458673687.31</v>
      </c>
      <c r="J48">
        <v>410570703.63000005</v>
      </c>
      <c r="K48">
        <v>378621215.60000008</v>
      </c>
      <c r="L48">
        <v>399467033.54000008</v>
      </c>
      <c r="M48">
        <v>380260965.98000008</v>
      </c>
      <c r="N48">
        <v>309908912.19000006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CALENDARIO</vt:lpstr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Jesus Martin Lugo Salazar</dc:creator>
  <cp:lastModifiedBy>Claudia Elizabeth Casillas Villegas</cp:lastModifiedBy>
  <dcterms:created xsi:type="dcterms:W3CDTF">2014-03-14T20:31:49Z</dcterms:created>
  <dcterms:modified xsi:type="dcterms:W3CDTF">2024-05-30T17:00:48Z</dcterms:modified>
</cp:coreProperties>
</file>